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/>
  <mc:AlternateContent xmlns:mc="http://schemas.openxmlformats.org/markup-compatibility/2006">
    <mc:Choice Requires="x15">
      <x15ac:absPath xmlns:x15ac="http://schemas.microsoft.com/office/spreadsheetml/2010/11/ac" url="/Users/robbush/Downloads/"/>
    </mc:Choice>
  </mc:AlternateContent>
  <xr:revisionPtr revIDLastSave="0" documentId="13_ncr:1_{0C71FE60-89F5-3D45-9663-B957FFC5C977}" xr6:coauthVersionLast="47" xr6:coauthVersionMax="47" xr10:uidLastSave="{00000000-0000-0000-0000-000000000000}"/>
  <bookViews>
    <workbookView xWindow="0" yWindow="500" windowWidth="44800" windowHeight="23300" xr2:uid="{00000000-000D-0000-FFFF-FFFF00000000}"/>
  </bookViews>
  <sheets>
    <sheet name="Start Here" sheetId="1" r:id="rId1"/>
    <sheet name="Inventory" sheetId="2" r:id="rId2"/>
    <sheet name="Dashboard" sheetId="3" r:id="rId3"/>
    <sheet name="List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3" l="1"/>
  <c r="C23" i="3"/>
  <c r="B23" i="3"/>
  <c r="F22" i="3"/>
  <c r="C22" i="3"/>
  <c r="B22" i="3"/>
  <c r="F21" i="3"/>
  <c r="C21" i="3"/>
  <c r="B21" i="3"/>
  <c r="F20" i="3"/>
  <c r="C20" i="3"/>
  <c r="B20" i="3"/>
  <c r="F19" i="3"/>
  <c r="C19" i="3"/>
  <c r="B19" i="3"/>
  <c r="F18" i="3"/>
  <c r="C18" i="3"/>
  <c r="B18" i="3"/>
  <c r="F17" i="3"/>
  <c r="C17" i="3"/>
  <c r="B17" i="3"/>
  <c r="F16" i="3"/>
  <c r="C16" i="3"/>
  <c r="B16" i="3"/>
  <c r="F15" i="3"/>
  <c r="C15" i="3"/>
  <c r="B15" i="3"/>
  <c r="B11" i="3"/>
  <c r="B10" i="3"/>
  <c r="B9" i="3"/>
  <c r="B8" i="3"/>
  <c r="B7" i="3"/>
  <c r="B6" i="3"/>
  <c r="B5" i="3"/>
</calcChain>
</file>

<file path=xl/sharedStrings.xml><?xml version="1.0" encoding="utf-8"?>
<sst xmlns="http://schemas.openxmlformats.org/spreadsheetml/2006/main" count="178" uniqueCount="142">
  <si>
    <t>Temforce Telecom + Technology Inventory Template</t>
  </si>
  <si>
    <t>Use this workbook to create a structured inventory across telecom, mobility, network, SaaS, cloud, collaboration, and other technology expense categories.</t>
  </si>
  <si>
    <t>How to use this template</t>
  </si>
  <si>
    <t>Step</t>
  </si>
  <si>
    <t>Action</t>
  </si>
  <si>
    <t>Why it matters</t>
  </si>
  <si>
    <t>1</t>
  </si>
  <si>
    <t>Add every known service, subscription, asset, circuit, mobile line, platform, and vendor account to the Inventory sheet.</t>
  </si>
  <si>
    <t>Creates a single starting point instead of disconnected files and portals.</t>
  </si>
  <si>
    <t>2</t>
  </si>
  <si>
    <t>Use the Technology Category and Status dropdowns consistently.</t>
  </si>
  <si>
    <t>Standard values make reporting and cleanup easier.</t>
  </si>
  <si>
    <t>3</t>
  </si>
  <si>
    <t>Connect each record to a vendor, account/subscription, cost center, owner, and location where possible.</t>
  </si>
  <si>
    <t>Improves invoice validation, chargeback, accountability, and support.</t>
  </si>
  <si>
    <t>4</t>
  </si>
  <si>
    <t>Use Lifecycle Action to flag records that require validation, optimization, disconnect, renewal review, or contract review.</t>
  </si>
  <si>
    <t>Turns inventory into an operating work queue.</t>
  </si>
  <si>
    <t>5</t>
  </si>
  <si>
    <t>Review the Dashboard to see total records, active records, missing owners, missing cost centers, and estimated monthly spend.</t>
  </si>
  <si>
    <t>Highlights data quality gaps and cost-control opportunities.</t>
  </si>
  <si>
    <t>TEMOps inventory principle</t>
  </si>
  <si>
    <t>You cannot control technology spend until you can trust the inventory. Use this workbook as a launchpad, then move toward a controlled operating process that connects inventory to invoices, contracts, suppliers, ownership, locations, and lifecycle actions.</t>
  </si>
  <si>
    <t>Inventory ID</t>
  </si>
  <si>
    <t>Technology Category</t>
  </si>
  <si>
    <t>Service / Asset Type</t>
  </si>
  <si>
    <t>Vendor / Supplier</t>
  </si>
  <si>
    <t>Account / Subscription ID</t>
  </si>
  <si>
    <t>Service ID / Number / Device ID</t>
  </si>
  <si>
    <t>Product / Plan</t>
  </si>
  <si>
    <t>Location / Site</t>
  </si>
  <si>
    <t>User / Service Owner</t>
  </si>
  <si>
    <t>Department / Business Unit</t>
  </si>
  <si>
    <t>Cost Center / GL</t>
  </si>
  <si>
    <t>Contract Name / ID</t>
  </si>
  <si>
    <t>Contract End Date</t>
  </si>
  <si>
    <t>Status</t>
  </si>
  <si>
    <t>Lifecycle Action</t>
  </si>
  <si>
    <t>Monthly Recurring Cost</t>
  </si>
  <si>
    <t>Last Invoice Date</t>
  </si>
  <si>
    <t>Last Validated Date</t>
  </si>
  <si>
    <t>Renewal / Review Date</t>
  </si>
  <si>
    <t>Notes</t>
  </si>
  <si>
    <t>INV-0001</t>
  </si>
  <si>
    <t>Telecom / Wireline</t>
  </si>
  <si>
    <t>MPLS Circuit</t>
  </si>
  <si>
    <t>Example Carrier</t>
  </si>
  <si>
    <t>BA-12345</t>
  </si>
  <si>
    <t>CKT-001-ABC</t>
  </si>
  <si>
    <t>100 Mbps WAN</t>
  </si>
  <si>
    <t>New York HQ</t>
  </si>
  <si>
    <t>Network Operations</t>
  </si>
  <si>
    <t>IT</t>
  </si>
  <si>
    <t>6100-TELCO</t>
  </si>
  <si>
    <t>WAN MSA 2025</t>
  </si>
  <si>
    <t>Active</t>
  </si>
  <si>
    <t>Validate</t>
  </si>
  <si>
    <t>Sample row. Replace with real data.</t>
  </si>
  <si>
    <t>INV-0002</t>
  </si>
  <si>
    <t>Mobility</t>
  </si>
  <si>
    <t>Mobile Line</t>
  </si>
  <si>
    <t>Example Wireless</t>
  </si>
  <si>
    <t>BAN-98765</t>
  </si>
  <si>
    <t>555-0102</t>
  </si>
  <si>
    <t>Unlimited Business Plan</t>
  </si>
  <si>
    <t>Remote</t>
  </si>
  <si>
    <t>Alex Example</t>
  </si>
  <si>
    <t>Sales</t>
  </si>
  <si>
    <t>6200-MOB</t>
  </si>
  <si>
    <t>Wireless Agreement</t>
  </si>
  <si>
    <t>Optimize</t>
  </si>
  <si>
    <t>Check usage before next renewal.</t>
  </si>
  <si>
    <t>INV-0003</t>
  </si>
  <si>
    <t>SaaS / Cloud</t>
  </si>
  <si>
    <t>Software Subscription</t>
  </si>
  <si>
    <t>Example SaaS</t>
  </si>
  <si>
    <t>SUB-45678</t>
  </si>
  <si>
    <t>USER-LICENSE-001</t>
  </si>
  <si>
    <t>Professional Seat</t>
  </si>
  <si>
    <t>Cloud</t>
  </si>
  <si>
    <t>Unassigned</t>
  </si>
  <si>
    <t>Operations</t>
  </si>
  <si>
    <t>6300-SOFT</t>
  </si>
  <si>
    <t>SaaS Order Form</t>
  </si>
  <si>
    <t>Unknown</t>
  </si>
  <si>
    <t>Assign Owner</t>
  </si>
  <si>
    <t>Owner missing. Validate need.</t>
  </si>
  <si>
    <t>INV-0004</t>
  </si>
  <si>
    <t>Collaboration</t>
  </si>
  <si>
    <t>Conference Service</t>
  </si>
  <si>
    <t>Example UC Provider</t>
  </si>
  <si>
    <t>ACC-33333</t>
  </si>
  <si>
    <t>CONF-4444</t>
  </si>
  <si>
    <t>Audio Conferencing</t>
  </si>
  <si>
    <t>Chicago Office</t>
  </si>
  <si>
    <t>Facilities Team</t>
  </si>
  <si>
    <t>Admin</t>
  </si>
  <si>
    <t>6400-COLL</t>
  </si>
  <si>
    <t>UC Contract</t>
  </si>
  <si>
    <t>Inactive</t>
  </si>
  <si>
    <t>Disconnect</t>
  </si>
  <si>
    <t>Potential disconnect candidate.</t>
  </si>
  <si>
    <t>Telecom + Technology Inventory Dashboard</t>
  </si>
  <si>
    <t>A quick view of inventory completeness, ownership gaps, status, and estimated monthly recurring cost.</t>
  </si>
  <si>
    <t>Metric</t>
  </si>
  <si>
    <t>Value</t>
  </si>
  <si>
    <t>What it means</t>
  </si>
  <si>
    <t>Total Records</t>
  </si>
  <si>
    <t>All inventory rows with an Inventory ID.</t>
  </si>
  <si>
    <t>Active Records</t>
  </si>
  <si>
    <t>Records currently marked active.</t>
  </si>
  <si>
    <t>Unknown Status</t>
  </si>
  <si>
    <t>Rows that require validation before they can be trusted.</t>
  </si>
  <si>
    <t>Missing Owners</t>
  </si>
  <si>
    <t>Rows with no user or service owner assigned.</t>
  </si>
  <si>
    <t>Missing Cost Centers</t>
  </si>
  <si>
    <t>Rows with no cost center or GL code assigned.</t>
  </si>
  <si>
    <t>Estimated Monthly Recurring Cost</t>
  </si>
  <si>
    <t>Estimated MRC for populated records.</t>
  </si>
  <si>
    <t>Disconnect Candidates</t>
  </si>
  <si>
    <t>Rows flagged for potential disconnect.</t>
  </si>
  <si>
    <t>Record Count</t>
  </si>
  <si>
    <t>Estimated MRC</t>
  </si>
  <si>
    <t>Network</t>
  </si>
  <si>
    <t>Pending</t>
  </si>
  <si>
    <t>Disconnected</t>
  </si>
  <si>
    <t>Hardware / Device</t>
  </si>
  <si>
    <t>Planned</t>
  </si>
  <si>
    <t>Security</t>
  </si>
  <si>
    <t>Under Review</t>
  </si>
  <si>
    <t>Data Center</t>
  </si>
  <si>
    <t>Retired</t>
  </si>
  <si>
    <t>Other</t>
  </si>
  <si>
    <t>Duplicate</t>
  </si>
  <si>
    <t>Yes/No</t>
  </si>
  <si>
    <t>Yes</t>
  </si>
  <si>
    <t>No</t>
  </si>
  <si>
    <t>Assign Cost Center</t>
  </si>
  <si>
    <t>Contract Review</t>
  </si>
  <si>
    <t>Renewal Review</t>
  </si>
  <si>
    <t>Update Contract</t>
  </si>
  <si>
    <t>Update 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</si>
</sst>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\$#,##0.00"/>
  </numFmts>
  <fonts count="7">
    <font>
      <sz val="11"/>
      <name val="Carlito"/>
    </font>
    <font>
      <b/>
      <sz val="18"/>
      <color rgb="FFFFFFFF"/>
      <name val="Tahoma"/>
      <family val="2"/>
    </font>
    <font>
      <sz val="11"/>
      <name val="Tahoma"/>
      <family val="2"/>
    </font>
    <font>
      <sz val="11"/>
      <color rgb="FF0F2742"/>
      <name val="Tahoma"/>
      <family val="2"/>
    </font>
    <font>
      <b/>
      <sz val="11"/>
      <color rgb="FF0F2742"/>
      <name val="Tahoma"/>
      <family val="2"/>
    </font>
    <font>
      <b/>
      <sz val="11"/>
      <color rgb="FFFFFFFF"/>
      <name val="Tahoma"/>
      <family val="2"/>
    </font>
    <font>
      <sz val="11"/>
      <color rgb="FF172033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F2742"/>
      </patternFill>
    </fill>
    <fill>
      <patternFill patternType="solid">
        <fgColor rgb="FFEFF6FF"/>
      </patternFill>
    </fill>
    <fill>
      <patternFill patternType="solid">
        <f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5" fillId="2" borderId="0" xfId="0" applyFont="1" applyFill="1" applyAlignment="1">
      <alignment horizontal="center" vertical="center" wrapText="1"/>
    </xf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0" borderId="0" xfId="0" applyFont="1"/>
    <xf numFmtId="0" fontId="3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vertical="top" wrapText="1"/>
    </xf>
  </cellXfs>
  <cellStyles count="1">
    <cellStyle name="Normal" xfId="0" builtinId="0"/>
  </cellStyles>
  <dxfs count="4">
    <dxf>
      <font>
        <b/>
        <color rgb="FFDC2626"/>
      </font>
      <fill>
        <patternFill patternType="solid">
          <bgColor rgb="FFFEE2E2"/>
        </patternFill>
      </fill>
    </dxf>
    <dxf>
      <fill>
        <patternFill patternType="solid">
          <bgColor rgb="FFFEF3C7"/>
        </patternFill>
      </fill>
    </dxf>
    <dxf>
      <fill>
        <patternFill patternType="solid">
          <bgColor rgb="FFFEE2E2"/>
        </patternFill>
      </fill>
    </dxf>
    <dxf>
      <fill>
        <patternFill patternType="solid">
          <bgColor rgb="FFFEE2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Estimated Monthly Cost by Category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Record Count</c:v>
          </c:tx>
          <c:invertIfNegative val="1"/>
          <c:cat>
            <c:strRef>
              <c:f>Dashboard!$A$15:$A$23</c:f>
              <c:strCache>
                <c:ptCount val="9"/>
                <c:pt idx="0">
                  <c:v>Telecom / Wireline</c:v>
                </c:pt>
                <c:pt idx="1">
                  <c:v>Mobility</c:v>
                </c:pt>
                <c:pt idx="2">
                  <c:v>Network</c:v>
                </c:pt>
                <c:pt idx="3">
                  <c:v>SaaS / Cloud</c:v>
                </c:pt>
                <c:pt idx="4">
                  <c:v>Collaboration</c:v>
                </c:pt>
                <c:pt idx="5">
                  <c:v>Hardware / Device</c:v>
                </c:pt>
                <c:pt idx="6">
                  <c:v>Security</c:v>
                </c:pt>
                <c:pt idx="7">
                  <c:v>Data Center</c:v>
                </c:pt>
                <c:pt idx="8">
                  <c:v>Other</c:v>
                </c:pt>
              </c:strCache>
            </c:strRef>
          </c:cat>
          <c:val>
            <c:numRef>
              <c:f>Dashboard!$B$15:$B$23</c:f>
              <c:numCache>
                <c:formatCode>General</c:formatCode>
                <c:ptCount val="9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2F-1A49-90F3-F2179D29D53D}"/>
            </c:ext>
          </c:extLst>
        </c:ser>
        <c:ser>
          <c:idx val="1"/>
          <c:order val="1"/>
          <c:tx>
            <c:v>Estimated MRC</c:v>
          </c:tx>
          <c:invertIfNegative val="1"/>
          <c:cat>
            <c:strRef>
              <c:f>Dashboard!$A$15:$A$23</c:f>
              <c:strCache>
                <c:ptCount val="9"/>
                <c:pt idx="0">
                  <c:v>Telecom / Wireline</c:v>
                </c:pt>
                <c:pt idx="1">
                  <c:v>Mobility</c:v>
                </c:pt>
                <c:pt idx="2">
                  <c:v>Network</c:v>
                </c:pt>
                <c:pt idx="3">
                  <c:v>SaaS / Cloud</c:v>
                </c:pt>
                <c:pt idx="4">
                  <c:v>Collaboration</c:v>
                </c:pt>
                <c:pt idx="5">
                  <c:v>Hardware / Device</c:v>
                </c:pt>
                <c:pt idx="6">
                  <c:v>Security</c:v>
                </c:pt>
                <c:pt idx="7">
                  <c:v>Data Center</c:v>
                </c:pt>
                <c:pt idx="8">
                  <c:v>Other</c:v>
                </c:pt>
              </c:strCache>
            </c:strRef>
          </c:cat>
          <c:val>
            <c:numRef>
              <c:f>Dashboard!$C$15:$C$23</c:f>
              <c:numCache>
                <c:formatCode>\$#,##0.00</c:formatCode>
                <c:ptCount val="9"/>
                <c:pt idx="0">
                  <c:v>1850</c:v>
                </c:pt>
                <c:pt idx="1">
                  <c:v>72.5</c:v>
                </c:pt>
                <c:pt idx="2">
                  <c:v>0</c:v>
                </c:pt>
                <c:pt idx="3">
                  <c:v>49</c:v>
                </c:pt>
                <c:pt idx="4">
                  <c:v>225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2F-1A49-90F3-F2179D29D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Record Count by Status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Record Count</c:v>
          </c:tx>
          <c:invertIfNegative val="1"/>
          <c:cat>
            <c:strRef>
              <c:f>Dashboard!$E$15:$E$23</c:f>
              <c:strCache>
                <c:ptCount val="9"/>
                <c:pt idx="0">
                  <c:v>Active</c:v>
                </c:pt>
                <c:pt idx="1">
                  <c:v>Inactive</c:v>
                </c:pt>
                <c:pt idx="2">
                  <c:v>Pending</c:v>
                </c:pt>
                <c:pt idx="3">
                  <c:v>Unknown</c:v>
                </c:pt>
                <c:pt idx="4">
                  <c:v>Disconnected</c:v>
                </c:pt>
                <c:pt idx="5">
                  <c:v>Planned</c:v>
                </c:pt>
                <c:pt idx="6">
                  <c:v>Under Review</c:v>
                </c:pt>
                <c:pt idx="7">
                  <c:v>Retired</c:v>
                </c:pt>
                <c:pt idx="8">
                  <c:v>Duplicate</c:v>
                </c:pt>
              </c:strCache>
            </c:strRef>
          </c:cat>
          <c:val>
            <c:numRef>
              <c:f>Dashboard!$F$15:$F$23</c:f>
              <c:numCache>
                <c:formatCode>General</c:formatCode>
                <c:ptCount val="9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CF-334E-9A0E-659ABF237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8</xdr:col>
      <xdr:colOff>0</xdr:colOff>
      <xdr:row>44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45</xdr:row>
      <xdr:rowOff>0</xdr:rowOff>
    </xdr:from>
    <xdr:to>
      <xdr:col>8</xdr:col>
      <xdr:colOff>0</xdr:colOff>
      <xdr:row>64</xdr:row>
      <xdr:rowOff>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echnologyInventoryTable" displayName="TechnologyInventoryTable" ref="A1:T201">
  <tableColumns count="20">
    <tableColumn id="1" xr3:uid="{00000000-0010-0000-0000-000001000000}" name="Inventory ID"/>
    <tableColumn id="2" xr3:uid="{00000000-0010-0000-0000-000002000000}" name="Technology Category"/>
    <tableColumn id="3" xr3:uid="{00000000-0010-0000-0000-000003000000}" name="Service / Asset Type"/>
    <tableColumn id="4" xr3:uid="{00000000-0010-0000-0000-000004000000}" name="Vendor / Supplier"/>
    <tableColumn id="5" xr3:uid="{00000000-0010-0000-0000-000005000000}" name="Account / Subscription ID"/>
    <tableColumn id="6" xr3:uid="{00000000-0010-0000-0000-000006000000}" name="Service ID / Number / Device ID"/>
    <tableColumn id="7" xr3:uid="{00000000-0010-0000-0000-000007000000}" name="Product / Plan"/>
    <tableColumn id="8" xr3:uid="{00000000-0010-0000-0000-000008000000}" name="Location / Site"/>
    <tableColumn id="9" xr3:uid="{00000000-0010-0000-0000-000009000000}" name="User / Service Owner"/>
    <tableColumn id="10" xr3:uid="{00000000-0010-0000-0000-00000A000000}" name="Department / Business Unit"/>
    <tableColumn id="11" xr3:uid="{00000000-0010-0000-0000-00000B000000}" name="Cost Center / GL"/>
    <tableColumn id="12" xr3:uid="{00000000-0010-0000-0000-00000C000000}" name="Contract Name / ID"/>
    <tableColumn id="13" xr3:uid="{00000000-0010-0000-0000-00000D000000}" name="Contract End Date"/>
    <tableColumn id="14" xr3:uid="{00000000-0010-0000-0000-00000E000000}" name="Status"/>
    <tableColumn id="15" xr3:uid="{00000000-0010-0000-0000-00000F000000}" name="Lifecycle Action"/>
    <tableColumn id="16" xr3:uid="{00000000-0010-0000-0000-000010000000}" name="Monthly Recurring Cost"/>
    <tableColumn id="17" xr3:uid="{00000000-0010-0000-0000-000011000000}" name="Last Invoice Date"/>
    <tableColumn id="18" xr3:uid="{00000000-0010-0000-0000-000012000000}" name="Last Validated Date"/>
    <tableColumn id="19" xr3:uid="{00000000-0010-0000-0000-000013000000}" name="Renewal / Review Date"/>
    <tableColumn id="20" xr3:uid="{00000000-0010-0000-0000-000014000000}" name="Not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InventoryListsTable" displayName="InventoryListsTable" ref="A1:D10">
  <tableColumns count="4">
    <tableColumn id="1" xr3:uid="{00000000-0010-0000-0100-000001000000}" name="Technology Category"/>
    <tableColumn id="2" xr3:uid="{00000000-0010-0000-0100-000002000000}" name="Status"/>
    <tableColumn id="3" xr3:uid="{00000000-0010-0000-0100-000003000000}" name="Lifecycle Action"/>
    <tableColumn id="4" xr3:uid="{00000000-0010-0000-0100-000004000000}" name="Yes/N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1"/>
  <sheetViews>
    <sheetView showGridLines="0" tabSelected="1" workbookViewId="0">
      <selection activeCell="A4" sqref="A4:H4"/>
    </sheetView>
  </sheetViews>
  <sheetFormatPr baseColWidth="10" defaultColWidth="8.83203125" defaultRowHeight="14"/>
  <cols>
    <col min="1" max="1" width="10" style="1" customWidth="1"/>
    <col min="2" max="2" width="36" style="1" customWidth="1"/>
    <col min="3" max="3" width="52" style="1" customWidth="1"/>
    <col min="4" max="16384" width="8.83203125" style="1"/>
  </cols>
  <sheetData>
    <row r="1" spans="1:8" ht="28.75" customHeight="1">
      <c r="A1" s="6" t="s">
        <v>0</v>
      </c>
      <c r="B1" s="7"/>
      <c r="C1" s="7"/>
      <c r="D1" s="7"/>
      <c r="E1" s="7"/>
      <c r="F1" s="7"/>
      <c r="G1" s="7"/>
      <c r="H1" s="7"/>
    </row>
    <row r="2" spans="1:8">
      <c r="A2" s="8" t="s">
        <v>1</v>
      </c>
      <c r="B2" s="7"/>
      <c r="C2" s="7"/>
      <c r="D2" s="7"/>
      <c r="E2" s="7"/>
      <c r="F2" s="7"/>
      <c r="G2" s="7"/>
      <c r="H2" s="7"/>
    </row>
    <row r="4" spans="1:8" ht="52.75" customHeight="1">
      <c r="A4" s="9" t="s">
        <v>2</v>
      </c>
      <c r="B4" s="7"/>
      <c r="C4" s="7"/>
      <c r="D4" s="7"/>
      <c r="E4" s="7"/>
      <c r="F4" s="7"/>
      <c r="G4" s="7"/>
      <c r="H4" s="7"/>
    </row>
    <row r="6" spans="1:8" ht="20" customHeight="1">
      <c r="A6" s="2" t="s">
        <v>3</v>
      </c>
      <c r="B6" s="2" t="s">
        <v>4</v>
      </c>
      <c r="C6" s="2" t="s">
        <v>5</v>
      </c>
    </row>
    <row r="7" spans="1:8" ht="52.75" customHeight="1">
      <c r="A7" s="3" t="s">
        <v>6</v>
      </c>
      <c r="B7" s="3" t="s">
        <v>7</v>
      </c>
      <c r="C7" s="3" t="s">
        <v>8</v>
      </c>
    </row>
    <row r="8" spans="1:8" ht="35.25" customHeight="1">
      <c r="A8" s="3" t="s">
        <v>9</v>
      </c>
      <c r="B8" s="3" t="s">
        <v>10</v>
      </c>
      <c r="C8" s="3" t="s">
        <v>11</v>
      </c>
    </row>
    <row r="9" spans="1:8" ht="52.75" customHeight="1">
      <c r="A9" s="3" t="s">
        <v>12</v>
      </c>
      <c r="B9" s="3" t="s">
        <v>13</v>
      </c>
      <c r="C9" s="3" t="s">
        <v>14</v>
      </c>
    </row>
    <row r="10" spans="1:8" ht="52.75" customHeight="1">
      <c r="A10" s="3" t="s">
        <v>15</v>
      </c>
      <c r="B10" s="3" t="s">
        <v>16</v>
      </c>
      <c r="C10" s="3" t="s">
        <v>17</v>
      </c>
    </row>
    <row r="11" spans="1:8" ht="52.75" customHeight="1">
      <c r="A11" s="3" t="s">
        <v>18</v>
      </c>
      <c r="B11" s="3" t="s">
        <v>19</v>
      </c>
      <c r="C11" s="3" t="s">
        <v>20</v>
      </c>
    </row>
    <row r="13" spans="1:8" ht="52.75" customHeight="1">
      <c r="A13" s="9" t="s">
        <v>21</v>
      </c>
      <c r="B13" s="7"/>
      <c r="C13" s="7"/>
      <c r="D13" s="7"/>
      <c r="E13" s="7"/>
      <c r="F13" s="7"/>
      <c r="G13" s="7"/>
      <c r="H13" s="7"/>
    </row>
    <row r="14" spans="1:8" ht="409.5" customHeight="1">
      <c r="A14" s="10" t="s">
        <v>22</v>
      </c>
      <c r="B14" s="7"/>
      <c r="C14" s="7"/>
      <c r="D14" s="7"/>
      <c r="E14" s="7"/>
      <c r="F14" s="7"/>
      <c r="G14" s="7"/>
      <c r="H14" s="7"/>
    </row>
    <row r="15" spans="1:8" ht="69.25" customHeight="1">
      <c r="A15" s="7"/>
      <c r="B15" s="7"/>
      <c r="C15" s="7"/>
      <c r="D15" s="7"/>
      <c r="E15" s="7"/>
      <c r="F15" s="7"/>
      <c r="G15" s="7"/>
      <c r="H15" s="7"/>
    </row>
    <row r="16" spans="1:8" ht="69.25" customHeight="1">
      <c r="A16" s="7"/>
      <c r="B16" s="7"/>
      <c r="C16" s="7"/>
      <c r="D16" s="7"/>
      <c r="E16" s="7"/>
      <c r="F16" s="7"/>
      <c r="G16" s="7"/>
      <c r="H16" s="7"/>
    </row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</sheetData>
  <mergeCells count="5">
    <mergeCell ref="A1:H1"/>
    <mergeCell ref="A2:H2"/>
    <mergeCell ref="A4:H4"/>
    <mergeCell ref="A13:H13"/>
    <mergeCell ref="A14:H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01"/>
  <sheetViews>
    <sheetView workbookViewId="0"/>
  </sheetViews>
  <sheetFormatPr baseColWidth="10" defaultColWidth="8.83203125" defaultRowHeight="14"/>
  <cols>
    <col min="1" max="1" width="14" style="1" customWidth="1"/>
    <col min="2" max="2" width="20" style="1" customWidth="1"/>
    <col min="3" max="5" width="22" style="1" customWidth="1"/>
    <col min="6" max="6" width="28" style="1" customWidth="1"/>
    <col min="7" max="7" width="22" style="1" customWidth="1"/>
    <col min="8" max="8" width="20" style="1" customWidth="1"/>
    <col min="9" max="10" width="24" style="1" customWidth="1"/>
    <col min="11" max="11" width="18" style="1" customWidth="1"/>
    <col min="12" max="12" width="24" style="1" customWidth="1"/>
    <col min="13" max="14" width="16" style="1" customWidth="1"/>
    <col min="15" max="15" width="20" style="1" customWidth="1"/>
    <col min="16" max="16" width="18" style="1" customWidth="1"/>
    <col min="17" max="17" width="16" style="1" customWidth="1"/>
    <col min="18" max="19" width="18" style="1" customWidth="1"/>
    <col min="20" max="20" width="36" style="1" customWidth="1"/>
    <col min="21" max="16384" width="8.83203125" style="1"/>
  </cols>
  <sheetData>
    <row r="1" spans="1:20" ht="35.25" customHeight="1">
      <c r="A1" s="2" t="s">
        <v>23</v>
      </c>
      <c r="B1" s="2" t="s">
        <v>24</v>
      </c>
      <c r="C1" s="2" t="s">
        <v>25</v>
      </c>
      <c r="D1" s="2" t="s">
        <v>26</v>
      </c>
      <c r="E1" s="2" t="s">
        <v>27</v>
      </c>
      <c r="F1" s="2" t="s">
        <v>28</v>
      </c>
      <c r="G1" s="2" t="s">
        <v>29</v>
      </c>
      <c r="H1" s="2" t="s">
        <v>30</v>
      </c>
      <c r="I1" s="2" t="s">
        <v>31</v>
      </c>
      <c r="J1" s="2" t="s">
        <v>32</v>
      </c>
      <c r="K1" s="2" t="s">
        <v>33</v>
      </c>
      <c r="L1" s="2" t="s">
        <v>34</v>
      </c>
      <c r="M1" s="2" t="s">
        <v>35</v>
      </c>
      <c r="N1" s="2" t="s">
        <v>36</v>
      </c>
      <c r="O1" s="2" t="s">
        <v>37</v>
      </c>
      <c r="P1" s="2" t="s">
        <v>38</v>
      </c>
      <c r="Q1" s="2" t="s">
        <v>39</v>
      </c>
      <c r="R1" s="2" t="s">
        <v>40</v>
      </c>
      <c r="S1" s="2" t="s">
        <v>41</v>
      </c>
      <c r="T1" s="2" t="s">
        <v>42</v>
      </c>
    </row>
    <row r="2" spans="1:20" ht="20" customHeight="1">
      <c r="A2" s="3" t="s">
        <v>43</v>
      </c>
      <c r="B2" s="3" t="s">
        <v>44</v>
      </c>
      <c r="C2" s="3" t="s">
        <v>45</v>
      </c>
      <c r="D2" s="3" t="s">
        <v>46</v>
      </c>
      <c r="E2" s="3" t="s">
        <v>47</v>
      </c>
      <c r="F2" s="3" t="s">
        <v>48</v>
      </c>
      <c r="G2" s="3" t="s">
        <v>49</v>
      </c>
      <c r="H2" s="3" t="s">
        <v>50</v>
      </c>
      <c r="I2" s="3" t="s">
        <v>51</v>
      </c>
      <c r="J2" s="3" t="s">
        <v>52</v>
      </c>
      <c r="K2" s="3" t="s">
        <v>53</v>
      </c>
      <c r="L2" s="3" t="s">
        <v>54</v>
      </c>
      <c r="M2" s="5">
        <v>46568</v>
      </c>
      <c r="N2" s="3" t="s">
        <v>55</v>
      </c>
      <c r="O2" s="3" t="s">
        <v>56</v>
      </c>
      <c r="P2" s="4">
        <v>1850</v>
      </c>
      <c r="Q2" s="5">
        <v>46143</v>
      </c>
      <c r="R2" s="5">
        <v>46157</v>
      </c>
      <c r="S2" s="5">
        <v>46188</v>
      </c>
      <c r="T2" s="3" t="s">
        <v>57</v>
      </c>
    </row>
    <row r="3" spans="1:20" ht="20" customHeight="1">
      <c r="A3" s="3" t="s">
        <v>58</v>
      </c>
      <c r="B3" s="3" t="s">
        <v>59</v>
      </c>
      <c r="C3" s="3" t="s">
        <v>60</v>
      </c>
      <c r="D3" s="3" t="s">
        <v>61</v>
      </c>
      <c r="E3" s="3" t="s">
        <v>62</v>
      </c>
      <c r="F3" s="3" t="s">
        <v>63</v>
      </c>
      <c r="G3" s="3" t="s">
        <v>64</v>
      </c>
      <c r="H3" s="3" t="s">
        <v>65</v>
      </c>
      <c r="I3" s="3" t="s">
        <v>66</v>
      </c>
      <c r="J3" s="3" t="s">
        <v>67</v>
      </c>
      <c r="K3" s="3" t="s">
        <v>68</v>
      </c>
      <c r="L3" s="3" t="s">
        <v>69</v>
      </c>
      <c r="M3" s="5">
        <v>46387</v>
      </c>
      <c r="N3" s="3" t="s">
        <v>55</v>
      </c>
      <c r="O3" s="3" t="s">
        <v>70</v>
      </c>
      <c r="P3" s="4">
        <v>72.5</v>
      </c>
      <c r="Q3" s="5">
        <v>46143</v>
      </c>
      <c r="R3" s="5">
        <v>46157</v>
      </c>
      <c r="S3" s="5">
        <v>46188</v>
      </c>
      <c r="T3" s="3" t="s">
        <v>71</v>
      </c>
    </row>
    <row r="4" spans="1:20" ht="20" customHeight="1">
      <c r="A4" s="3" t="s">
        <v>72</v>
      </c>
      <c r="B4" s="3" t="s">
        <v>73</v>
      </c>
      <c r="C4" s="3" t="s">
        <v>74</v>
      </c>
      <c r="D4" s="3" t="s">
        <v>75</v>
      </c>
      <c r="E4" s="3" t="s">
        <v>76</v>
      </c>
      <c r="F4" s="3" t="s">
        <v>77</v>
      </c>
      <c r="G4" s="3" t="s">
        <v>78</v>
      </c>
      <c r="H4" s="3" t="s">
        <v>79</v>
      </c>
      <c r="I4" s="3" t="s">
        <v>80</v>
      </c>
      <c r="J4" s="3" t="s">
        <v>81</v>
      </c>
      <c r="K4" s="3" t="s">
        <v>82</v>
      </c>
      <c r="L4" s="3" t="s">
        <v>83</v>
      </c>
      <c r="M4" s="5">
        <v>46295</v>
      </c>
      <c r="N4" s="3" t="s">
        <v>84</v>
      </c>
      <c r="O4" s="3" t="s">
        <v>85</v>
      </c>
      <c r="P4" s="4">
        <v>49</v>
      </c>
      <c r="Q4" s="5">
        <v>46143</v>
      </c>
      <c r="R4" s="5"/>
      <c r="S4" s="5">
        <v>46174</v>
      </c>
      <c r="T4" s="3" t="s">
        <v>86</v>
      </c>
    </row>
    <row r="5" spans="1:20" ht="20" customHeight="1">
      <c r="A5" s="3" t="s">
        <v>87</v>
      </c>
      <c r="B5" s="3" t="s">
        <v>88</v>
      </c>
      <c r="C5" s="3" t="s">
        <v>89</v>
      </c>
      <c r="D5" s="3" t="s">
        <v>90</v>
      </c>
      <c r="E5" s="3" t="s">
        <v>91</v>
      </c>
      <c r="F5" s="3" t="s">
        <v>92</v>
      </c>
      <c r="G5" s="3" t="s">
        <v>93</v>
      </c>
      <c r="H5" s="3" t="s">
        <v>94</v>
      </c>
      <c r="I5" s="3" t="s">
        <v>95</v>
      </c>
      <c r="J5" s="3" t="s">
        <v>96</v>
      </c>
      <c r="K5" s="3" t="s">
        <v>97</v>
      </c>
      <c r="L5" s="3" t="s">
        <v>98</v>
      </c>
      <c r="M5" s="5">
        <v>46112</v>
      </c>
      <c r="N5" s="3" t="s">
        <v>99</v>
      </c>
      <c r="O5" s="3" t="s">
        <v>100</v>
      </c>
      <c r="P5" s="4">
        <v>225</v>
      </c>
      <c r="Q5" s="5">
        <v>46143</v>
      </c>
      <c r="R5" s="5">
        <v>46132</v>
      </c>
      <c r="S5" s="5">
        <v>46172</v>
      </c>
      <c r="T5" s="3" t="s">
        <v>101</v>
      </c>
    </row>
    <row r="6" spans="1:20" ht="20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5"/>
      <c r="N6" s="3"/>
      <c r="O6" s="3"/>
      <c r="P6" s="4"/>
      <c r="Q6" s="5"/>
      <c r="R6" s="5"/>
      <c r="S6" s="5"/>
      <c r="T6" s="3"/>
    </row>
    <row r="7" spans="1:20" ht="20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5"/>
      <c r="N7" s="3"/>
      <c r="O7" s="3"/>
      <c r="P7" s="4"/>
      <c r="Q7" s="5"/>
      <c r="R7" s="5"/>
      <c r="S7" s="5"/>
      <c r="T7" s="3"/>
    </row>
    <row r="8" spans="1:20" ht="20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5"/>
      <c r="N8" s="3"/>
      <c r="O8" s="3"/>
      <c r="P8" s="4"/>
      <c r="Q8" s="5"/>
      <c r="R8" s="5"/>
      <c r="S8" s="5"/>
      <c r="T8" s="3"/>
    </row>
    <row r="9" spans="1:20" ht="20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5"/>
      <c r="N9" s="3"/>
      <c r="O9" s="3"/>
      <c r="P9" s="4"/>
      <c r="Q9" s="5"/>
      <c r="R9" s="5"/>
      <c r="S9" s="5"/>
      <c r="T9" s="3"/>
    </row>
    <row r="10" spans="1:20" ht="20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5"/>
      <c r="N10" s="3"/>
      <c r="O10" s="3"/>
      <c r="P10" s="4"/>
      <c r="Q10" s="5"/>
      <c r="R10" s="5"/>
      <c r="S10" s="5"/>
      <c r="T10" s="3"/>
    </row>
    <row r="11" spans="1:20" ht="20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5"/>
      <c r="N11" s="3"/>
      <c r="O11" s="3"/>
      <c r="P11" s="4"/>
      <c r="Q11" s="5"/>
      <c r="R11" s="5"/>
      <c r="S11" s="5"/>
      <c r="T11" s="3"/>
    </row>
    <row r="12" spans="1:20" ht="20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5"/>
      <c r="N12" s="3"/>
      <c r="O12" s="3"/>
      <c r="P12" s="4"/>
      <c r="Q12" s="5"/>
      <c r="R12" s="5"/>
      <c r="S12" s="5"/>
      <c r="T12" s="3"/>
    </row>
    <row r="13" spans="1:20" ht="20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5"/>
      <c r="N13" s="3"/>
      <c r="O13" s="3"/>
      <c r="P13" s="4"/>
      <c r="Q13" s="5"/>
      <c r="R13" s="5"/>
      <c r="S13" s="5"/>
      <c r="T13" s="3"/>
    </row>
    <row r="14" spans="1:20" ht="20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5"/>
      <c r="N14" s="3"/>
      <c r="O14" s="3"/>
      <c r="P14" s="4"/>
      <c r="Q14" s="5"/>
      <c r="R14" s="5"/>
      <c r="S14" s="5"/>
      <c r="T14" s="3"/>
    </row>
    <row r="15" spans="1:20" ht="20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5"/>
      <c r="N15" s="3"/>
      <c r="O15" s="3"/>
      <c r="P15" s="4"/>
      <c r="Q15" s="5"/>
      <c r="R15" s="5"/>
      <c r="S15" s="5"/>
      <c r="T15" s="3"/>
    </row>
    <row r="16" spans="1:20" ht="20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5"/>
      <c r="N16" s="3"/>
      <c r="O16" s="3"/>
      <c r="P16" s="4"/>
      <c r="Q16" s="5"/>
      <c r="R16" s="5"/>
      <c r="S16" s="5"/>
      <c r="T16" s="3"/>
    </row>
    <row r="17" spans="1:20" ht="20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5"/>
      <c r="N17" s="3"/>
      <c r="O17" s="3"/>
      <c r="P17" s="4"/>
      <c r="Q17" s="5"/>
      <c r="R17" s="5"/>
      <c r="S17" s="5"/>
      <c r="T17" s="3"/>
    </row>
    <row r="18" spans="1:20" ht="20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5"/>
      <c r="N18" s="3"/>
      <c r="O18" s="3"/>
      <c r="P18" s="4"/>
      <c r="Q18" s="5"/>
      <c r="R18" s="5"/>
      <c r="S18" s="5"/>
      <c r="T18" s="3"/>
    </row>
    <row r="19" spans="1:20" ht="20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5"/>
      <c r="N19" s="3"/>
      <c r="O19" s="3"/>
      <c r="P19" s="4"/>
      <c r="Q19" s="5"/>
      <c r="R19" s="5"/>
      <c r="S19" s="5"/>
      <c r="T19" s="3"/>
    </row>
    <row r="20" spans="1:20" ht="20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5"/>
      <c r="N20" s="3"/>
      <c r="O20" s="3"/>
      <c r="P20" s="4"/>
      <c r="Q20" s="5"/>
      <c r="R20" s="5"/>
      <c r="S20" s="5"/>
      <c r="T20" s="3"/>
    </row>
    <row r="21" spans="1:20" ht="20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5"/>
      <c r="N21" s="3"/>
      <c r="O21" s="3"/>
      <c r="P21" s="4"/>
      <c r="Q21" s="5"/>
      <c r="R21" s="5"/>
      <c r="S21" s="5"/>
      <c r="T21" s="3"/>
    </row>
    <row r="22" spans="1:20" ht="20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5"/>
      <c r="N22" s="3"/>
      <c r="O22" s="3"/>
      <c r="P22" s="4"/>
      <c r="Q22" s="5"/>
      <c r="R22" s="5"/>
      <c r="S22" s="5"/>
      <c r="T22" s="3"/>
    </row>
    <row r="23" spans="1:20" ht="20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5"/>
      <c r="N23" s="3"/>
      <c r="O23" s="3"/>
      <c r="P23" s="4"/>
      <c r="Q23" s="5"/>
      <c r="R23" s="5"/>
      <c r="S23" s="5"/>
      <c r="T23" s="3"/>
    </row>
    <row r="24" spans="1:20" ht="20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5"/>
      <c r="N24" s="3"/>
      <c r="O24" s="3"/>
      <c r="P24" s="4"/>
      <c r="Q24" s="5"/>
      <c r="R24" s="5"/>
      <c r="S24" s="5"/>
      <c r="T24" s="3"/>
    </row>
    <row r="25" spans="1:20" ht="20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5"/>
      <c r="N25" s="3"/>
      <c r="O25" s="3"/>
      <c r="P25" s="4"/>
      <c r="Q25" s="5"/>
      <c r="R25" s="5"/>
      <c r="S25" s="5"/>
      <c r="T25" s="3"/>
    </row>
    <row r="26" spans="1:20" ht="20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5"/>
      <c r="N26" s="3"/>
      <c r="O26" s="3"/>
      <c r="P26" s="4"/>
      <c r="Q26" s="5"/>
      <c r="R26" s="5"/>
      <c r="S26" s="5"/>
      <c r="T26" s="3"/>
    </row>
    <row r="27" spans="1:20" ht="20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5"/>
      <c r="N27" s="3"/>
      <c r="O27" s="3"/>
      <c r="P27" s="4"/>
      <c r="Q27" s="5"/>
      <c r="R27" s="5"/>
      <c r="S27" s="5"/>
      <c r="T27" s="3"/>
    </row>
    <row r="28" spans="1:20" ht="20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5"/>
      <c r="N28" s="3"/>
      <c r="O28" s="3"/>
      <c r="P28" s="4"/>
      <c r="Q28" s="5"/>
      <c r="R28" s="5"/>
      <c r="S28" s="5"/>
      <c r="T28" s="3"/>
    </row>
    <row r="29" spans="1:20" ht="20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5"/>
      <c r="N29" s="3"/>
      <c r="O29" s="3"/>
      <c r="P29" s="4"/>
      <c r="Q29" s="5"/>
      <c r="R29" s="5"/>
      <c r="S29" s="5"/>
      <c r="T29" s="3"/>
    </row>
    <row r="30" spans="1:20" ht="20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5"/>
      <c r="N30" s="3"/>
      <c r="O30" s="3"/>
      <c r="P30" s="4"/>
      <c r="Q30" s="5"/>
      <c r="R30" s="5"/>
      <c r="S30" s="5"/>
      <c r="T30" s="3"/>
    </row>
    <row r="31" spans="1:20" ht="20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5"/>
      <c r="N31" s="3"/>
      <c r="O31" s="3"/>
      <c r="P31" s="4"/>
      <c r="Q31" s="5"/>
      <c r="R31" s="5"/>
      <c r="S31" s="5"/>
      <c r="T31" s="3"/>
    </row>
    <row r="32" spans="1:20" ht="20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5"/>
      <c r="N32" s="3"/>
      <c r="O32" s="3"/>
      <c r="P32" s="4"/>
      <c r="Q32" s="5"/>
      <c r="R32" s="5"/>
      <c r="S32" s="5"/>
      <c r="T32" s="3"/>
    </row>
    <row r="33" spans="1:20" ht="20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5"/>
      <c r="N33" s="3"/>
      <c r="O33" s="3"/>
      <c r="P33" s="4"/>
      <c r="Q33" s="5"/>
      <c r="R33" s="5"/>
      <c r="S33" s="5"/>
      <c r="T33" s="3"/>
    </row>
    <row r="34" spans="1:20" ht="20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5"/>
      <c r="N34" s="3"/>
      <c r="O34" s="3"/>
      <c r="P34" s="4"/>
      <c r="Q34" s="5"/>
      <c r="R34" s="5"/>
      <c r="S34" s="5"/>
      <c r="T34" s="3"/>
    </row>
    <row r="35" spans="1:20" ht="20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5"/>
      <c r="N35" s="3"/>
      <c r="O35" s="3"/>
      <c r="P35" s="4"/>
      <c r="Q35" s="5"/>
      <c r="R35" s="5"/>
      <c r="S35" s="5"/>
      <c r="T35" s="3"/>
    </row>
    <row r="36" spans="1:20" ht="20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5"/>
      <c r="N36" s="3"/>
      <c r="O36" s="3"/>
      <c r="P36" s="4"/>
      <c r="Q36" s="5"/>
      <c r="R36" s="5"/>
      <c r="S36" s="5"/>
      <c r="T36" s="3"/>
    </row>
    <row r="37" spans="1:20" ht="20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5"/>
      <c r="N37" s="3"/>
      <c r="O37" s="3"/>
      <c r="P37" s="4"/>
      <c r="Q37" s="5"/>
      <c r="R37" s="5"/>
      <c r="S37" s="5"/>
      <c r="T37" s="3"/>
    </row>
    <row r="38" spans="1:20" ht="20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5"/>
      <c r="N38" s="3"/>
      <c r="O38" s="3"/>
      <c r="P38" s="4"/>
      <c r="Q38" s="5"/>
      <c r="R38" s="5"/>
      <c r="S38" s="5"/>
      <c r="T38" s="3"/>
    </row>
    <row r="39" spans="1:20" ht="20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5"/>
      <c r="N39" s="3"/>
      <c r="O39" s="3"/>
      <c r="P39" s="4"/>
      <c r="Q39" s="5"/>
      <c r="R39" s="5"/>
      <c r="S39" s="5"/>
      <c r="T39" s="3"/>
    </row>
    <row r="40" spans="1:20" ht="20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5"/>
      <c r="N40" s="3"/>
      <c r="O40" s="3"/>
      <c r="P40" s="4"/>
      <c r="Q40" s="5"/>
      <c r="R40" s="5"/>
      <c r="S40" s="5"/>
      <c r="T40" s="3"/>
    </row>
    <row r="41" spans="1:20" ht="20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5"/>
      <c r="N41" s="3"/>
      <c r="O41" s="3"/>
      <c r="P41" s="4"/>
      <c r="Q41" s="5"/>
      <c r="R41" s="5"/>
      <c r="S41" s="5"/>
      <c r="T41" s="3"/>
    </row>
    <row r="42" spans="1:20" ht="20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5"/>
      <c r="N42" s="3"/>
      <c r="O42" s="3"/>
      <c r="P42" s="4"/>
      <c r="Q42" s="5"/>
      <c r="R42" s="5"/>
      <c r="S42" s="5"/>
      <c r="T42" s="3"/>
    </row>
    <row r="43" spans="1:20" ht="20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5"/>
      <c r="N43" s="3"/>
      <c r="O43" s="3"/>
      <c r="P43" s="4"/>
      <c r="Q43" s="5"/>
      <c r="R43" s="5"/>
      <c r="S43" s="5"/>
      <c r="T43" s="3"/>
    </row>
    <row r="44" spans="1:20" ht="20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5"/>
      <c r="N44" s="3"/>
      <c r="O44" s="3"/>
      <c r="P44" s="4"/>
      <c r="Q44" s="5"/>
      <c r="R44" s="5"/>
      <c r="S44" s="5"/>
      <c r="T44" s="3"/>
    </row>
    <row r="45" spans="1:20" ht="20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5"/>
      <c r="N45" s="3"/>
      <c r="O45" s="3"/>
      <c r="P45" s="4"/>
      <c r="Q45" s="5"/>
      <c r="R45" s="5"/>
      <c r="S45" s="5"/>
      <c r="T45" s="3"/>
    </row>
    <row r="46" spans="1:20" ht="20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5"/>
      <c r="N46" s="3"/>
      <c r="O46" s="3"/>
      <c r="P46" s="4"/>
      <c r="Q46" s="5"/>
      <c r="R46" s="5"/>
      <c r="S46" s="5"/>
      <c r="T46" s="3"/>
    </row>
    <row r="47" spans="1:20" ht="20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5"/>
      <c r="N47" s="3"/>
      <c r="O47" s="3"/>
      <c r="P47" s="4"/>
      <c r="Q47" s="5"/>
      <c r="R47" s="5"/>
      <c r="S47" s="5"/>
      <c r="T47" s="3"/>
    </row>
    <row r="48" spans="1:20" ht="20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5"/>
      <c r="N48" s="3"/>
      <c r="O48" s="3"/>
      <c r="P48" s="4"/>
      <c r="Q48" s="5"/>
      <c r="R48" s="5"/>
      <c r="S48" s="5"/>
      <c r="T48" s="3"/>
    </row>
    <row r="49" spans="1:20" ht="20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5"/>
      <c r="N49" s="3"/>
      <c r="O49" s="3"/>
      <c r="P49" s="4"/>
      <c r="Q49" s="5"/>
      <c r="R49" s="5"/>
      <c r="S49" s="5"/>
      <c r="T49" s="3"/>
    </row>
    <row r="50" spans="1:20" ht="20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5"/>
      <c r="N50" s="3"/>
      <c r="O50" s="3"/>
      <c r="P50" s="4"/>
      <c r="Q50" s="5"/>
      <c r="R50" s="5"/>
      <c r="S50" s="5"/>
      <c r="T50" s="3"/>
    </row>
    <row r="51" spans="1:20" ht="20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5"/>
      <c r="N51" s="3"/>
      <c r="O51" s="3"/>
      <c r="P51" s="4"/>
      <c r="Q51" s="5"/>
      <c r="R51" s="5"/>
      <c r="S51" s="5"/>
      <c r="T51" s="3"/>
    </row>
    <row r="52" spans="1:20" ht="20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5"/>
      <c r="N52" s="3"/>
      <c r="O52" s="3"/>
      <c r="P52" s="4"/>
      <c r="Q52" s="5"/>
      <c r="R52" s="5"/>
      <c r="S52" s="5"/>
      <c r="T52" s="3"/>
    </row>
    <row r="53" spans="1:20" ht="20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5"/>
      <c r="N53" s="3"/>
      <c r="O53" s="3"/>
      <c r="P53" s="4"/>
      <c r="Q53" s="5"/>
      <c r="R53" s="5"/>
      <c r="S53" s="5"/>
      <c r="T53" s="3"/>
    </row>
    <row r="54" spans="1:20" ht="20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5"/>
      <c r="N54" s="3"/>
      <c r="O54" s="3"/>
      <c r="P54" s="4"/>
      <c r="Q54" s="5"/>
      <c r="R54" s="5"/>
      <c r="S54" s="5"/>
      <c r="T54" s="3"/>
    </row>
    <row r="55" spans="1:20" ht="20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5"/>
      <c r="N55" s="3"/>
      <c r="O55" s="3"/>
      <c r="P55" s="4"/>
      <c r="Q55" s="5"/>
      <c r="R55" s="5"/>
      <c r="S55" s="5"/>
      <c r="T55" s="3"/>
    </row>
    <row r="56" spans="1:20" ht="20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5"/>
      <c r="N56" s="3"/>
      <c r="O56" s="3"/>
      <c r="P56" s="4"/>
      <c r="Q56" s="5"/>
      <c r="R56" s="5"/>
      <c r="S56" s="5"/>
      <c r="T56" s="3"/>
    </row>
    <row r="57" spans="1:20" ht="20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5"/>
      <c r="N57" s="3"/>
      <c r="O57" s="3"/>
      <c r="P57" s="4"/>
      <c r="Q57" s="5"/>
      <c r="R57" s="5"/>
      <c r="S57" s="5"/>
      <c r="T57" s="3"/>
    </row>
    <row r="58" spans="1:20" ht="20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5"/>
      <c r="N58" s="3"/>
      <c r="O58" s="3"/>
      <c r="P58" s="4"/>
      <c r="Q58" s="5"/>
      <c r="R58" s="5"/>
      <c r="S58" s="5"/>
      <c r="T58" s="3"/>
    </row>
    <row r="59" spans="1:20" ht="20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5"/>
      <c r="N59" s="3"/>
      <c r="O59" s="3"/>
      <c r="P59" s="4"/>
      <c r="Q59" s="5"/>
      <c r="R59" s="5"/>
      <c r="S59" s="5"/>
      <c r="T59" s="3"/>
    </row>
    <row r="60" spans="1:20" ht="20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5"/>
      <c r="N60" s="3"/>
      <c r="O60" s="3"/>
      <c r="P60" s="4"/>
      <c r="Q60" s="5"/>
      <c r="R60" s="5"/>
      <c r="S60" s="5"/>
      <c r="T60" s="3"/>
    </row>
    <row r="61" spans="1:20" ht="20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5"/>
      <c r="N61" s="3"/>
      <c r="O61" s="3"/>
      <c r="P61" s="4"/>
      <c r="Q61" s="5"/>
      <c r="R61" s="5"/>
      <c r="S61" s="5"/>
      <c r="T61" s="3"/>
    </row>
    <row r="62" spans="1:20" ht="20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5"/>
      <c r="N62" s="3"/>
      <c r="O62" s="3"/>
      <c r="P62" s="4"/>
      <c r="Q62" s="5"/>
      <c r="R62" s="5"/>
      <c r="S62" s="5"/>
      <c r="T62" s="3"/>
    </row>
    <row r="63" spans="1:20" ht="20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5"/>
      <c r="N63" s="3"/>
      <c r="O63" s="3"/>
      <c r="P63" s="4"/>
      <c r="Q63" s="5"/>
      <c r="R63" s="5"/>
      <c r="S63" s="5"/>
      <c r="T63" s="3"/>
    </row>
    <row r="64" spans="1:20" ht="20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5"/>
      <c r="N64" s="3"/>
      <c r="O64" s="3"/>
      <c r="P64" s="4"/>
      <c r="Q64" s="5"/>
      <c r="R64" s="5"/>
      <c r="S64" s="5"/>
      <c r="T64" s="3"/>
    </row>
    <row r="65" spans="1:20" ht="20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5"/>
      <c r="N65" s="3"/>
      <c r="O65" s="3"/>
      <c r="P65" s="4"/>
      <c r="Q65" s="5"/>
      <c r="R65" s="5"/>
      <c r="S65" s="5"/>
      <c r="T65" s="3"/>
    </row>
    <row r="66" spans="1:20" ht="20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5"/>
      <c r="N66" s="3"/>
      <c r="O66" s="3"/>
      <c r="P66" s="4"/>
      <c r="Q66" s="5"/>
      <c r="R66" s="5"/>
      <c r="S66" s="5"/>
      <c r="T66" s="3"/>
    </row>
    <row r="67" spans="1:20" ht="20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5"/>
      <c r="N67" s="3"/>
      <c r="O67" s="3"/>
      <c r="P67" s="4"/>
      <c r="Q67" s="5"/>
      <c r="R67" s="5"/>
      <c r="S67" s="5"/>
      <c r="T67" s="3"/>
    </row>
    <row r="68" spans="1:20" ht="20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5"/>
      <c r="N68" s="3"/>
      <c r="O68" s="3"/>
      <c r="P68" s="4"/>
      <c r="Q68" s="5"/>
      <c r="R68" s="5"/>
      <c r="S68" s="5"/>
      <c r="T68" s="3"/>
    </row>
    <row r="69" spans="1:20" ht="20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5"/>
      <c r="N69" s="3"/>
      <c r="O69" s="3"/>
      <c r="P69" s="4"/>
      <c r="Q69" s="5"/>
      <c r="R69" s="5"/>
      <c r="S69" s="5"/>
      <c r="T69" s="3"/>
    </row>
    <row r="70" spans="1:20" ht="20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5"/>
      <c r="N70" s="3"/>
      <c r="O70" s="3"/>
      <c r="P70" s="4"/>
      <c r="Q70" s="5"/>
      <c r="R70" s="5"/>
      <c r="S70" s="5"/>
      <c r="T70" s="3"/>
    </row>
    <row r="71" spans="1:20" ht="20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5"/>
      <c r="N71" s="3"/>
      <c r="O71" s="3"/>
      <c r="P71" s="4"/>
      <c r="Q71" s="5"/>
      <c r="R71" s="5"/>
      <c r="S71" s="5"/>
      <c r="T71" s="3"/>
    </row>
    <row r="72" spans="1:20" ht="20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5"/>
      <c r="N72" s="3"/>
      <c r="O72" s="3"/>
      <c r="P72" s="4"/>
      <c r="Q72" s="5"/>
      <c r="R72" s="5"/>
      <c r="S72" s="5"/>
      <c r="T72" s="3"/>
    </row>
    <row r="73" spans="1:20" ht="20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5"/>
      <c r="N73" s="3"/>
      <c r="O73" s="3"/>
      <c r="P73" s="4"/>
      <c r="Q73" s="5"/>
      <c r="R73" s="5"/>
      <c r="S73" s="5"/>
      <c r="T73" s="3"/>
    </row>
    <row r="74" spans="1:20" ht="20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5"/>
      <c r="N74" s="3"/>
      <c r="O74" s="3"/>
      <c r="P74" s="4"/>
      <c r="Q74" s="5"/>
      <c r="R74" s="5"/>
      <c r="S74" s="5"/>
      <c r="T74" s="3"/>
    </row>
    <row r="75" spans="1:20" ht="20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5"/>
      <c r="N75" s="3"/>
      <c r="O75" s="3"/>
      <c r="P75" s="4"/>
      <c r="Q75" s="5"/>
      <c r="R75" s="5"/>
      <c r="S75" s="5"/>
      <c r="T75" s="3"/>
    </row>
    <row r="76" spans="1:20" ht="20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5"/>
      <c r="N76" s="3"/>
      <c r="O76" s="3"/>
      <c r="P76" s="4"/>
      <c r="Q76" s="5"/>
      <c r="R76" s="5"/>
      <c r="S76" s="5"/>
      <c r="T76" s="3"/>
    </row>
    <row r="77" spans="1:20" ht="20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5"/>
      <c r="N77" s="3"/>
      <c r="O77" s="3"/>
      <c r="P77" s="4"/>
      <c r="Q77" s="5"/>
      <c r="R77" s="5"/>
      <c r="S77" s="5"/>
      <c r="T77" s="3"/>
    </row>
    <row r="78" spans="1:20" ht="20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5"/>
      <c r="N78" s="3"/>
      <c r="O78" s="3"/>
      <c r="P78" s="4"/>
      <c r="Q78" s="5"/>
      <c r="R78" s="5"/>
      <c r="S78" s="5"/>
      <c r="T78" s="3"/>
    </row>
    <row r="79" spans="1:20" ht="20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5"/>
      <c r="N79" s="3"/>
      <c r="O79" s="3"/>
      <c r="P79" s="4"/>
      <c r="Q79" s="5"/>
      <c r="R79" s="5"/>
      <c r="S79" s="5"/>
      <c r="T79" s="3"/>
    </row>
    <row r="80" spans="1:20" ht="20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5"/>
      <c r="N80" s="3"/>
      <c r="O80" s="3"/>
      <c r="P80" s="4"/>
      <c r="Q80" s="5"/>
      <c r="R80" s="5"/>
      <c r="S80" s="5"/>
      <c r="T80" s="3"/>
    </row>
    <row r="81" spans="1:20" ht="20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5"/>
      <c r="N81" s="3"/>
      <c r="O81" s="3"/>
      <c r="P81" s="4"/>
      <c r="Q81" s="5"/>
      <c r="R81" s="5"/>
      <c r="S81" s="5"/>
      <c r="T81" s="3"/>
    </row>
    <row r="82" spans="1:20" ht="20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5"/>
      <c r="N82" s="3"/>
      <c r="O82" s="3"/>
      <c r="P82" s="4"/>
      <c r="Q82" s="5"/>
      <c r="R82" s="5"/>
      <c r="S82" s="5"/>
      <c r="T82" s="3"/>
    </row>
    <row r="83" spans="1:20" ht="20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5"/>
      <c r="N83" s="3"/>
      <c r="O83" s="3"/>
      <c r="P83" s="4"/>
      <c r="Q83" s="5"/>
      <c r="R83" s="5"/>
      <c r="S83" s="5"/>
      <c r="T83" s="3"/>
    </row>
    <row r="84" spans="1:20" ht="20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5"/>
      <c r="N84" s="3"/>
      <c r="O84" s="3"/>
      <c r="P84" s="4"/>
      <c r="Q84" s="5"/>
      <c r="R84" s="5"/>
      <c r="S84" s="5"/>
      <c r="T84" s="3"/>
    </row>
    <row r="85" spans="1:20" ht="20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5"/>
      <c r="N85" s="3"/>
      <c r="O85" s="3"/>
      <c r="P85" s="4"/>
      <c r="Q85" s="5"/>
      <c r="R85" s="5"/>
      <c r="S85" s="5"/>
      <c r="T85" s="3"/>
    </row>
    <row r="86" spans="1:20" ht="20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5"/>
      <c r="N86" s="3"/>
      <c r="O86" s="3"/>
      <c r="P86" s="4"/>
      <c r="Q86" s="5"/>
      <c r="R86" s="5"/>
      <c r="S86" s="5"/>
      <c r="T86" s="3"/>
    </row>
    <row r="87" spans="1:20" ht="20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5"/>
      <c r="N87" s="3"/>
      <c r="O87" s="3"/>
      <c r="P87" s="4"/>
      <c r="Q87" s="5"/>
      <c r="R87" s="5"/>
      <c r="S87" s="5"/>
      <c r="T87" s="3"/>
    </row>
    <row r="88" spans="1:20" ht="20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5"/>
      <c r="N88" s="3"/>
      <c r="O88" s="3"/>
      <c r="P88" s="4"/>
      <c r="Q88" s="5"/>
      <c r="R88" s="5"/>
      <c r="S88" s="5"/>
      <c r="T88" s="3"/>
    </row>
    <row r="89" spans="1:20" ht="20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5"/>
      <c r="N89" s="3"/>
      <c r="O89" s="3"/>
      <c r="P89" s="4"/>
      <c r="Q89" s="5"/>
      <c r="R89" s="5"/>
      <c r="S89" s="5"/>
      <c r="T89" s="3"/>
    </row>
    <row r="90" spans="1:20" ht="20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5"/>
      <c r="N90" s="3"/>
      <c r="O90" s="3"/>
      <c r="P90" s="4"/>
      <c r="Q90" s="5"/>
      <c r="R90" s="5"/>
      <c r="S90" s="5"/>
      <c r="T90" s="3"/>
    </row>
    <row r="91" spans="1:20" ht="20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5"/>
      <c r="N91" s="3"/>
      <c r="O91" s="3"/>
      <c r="P91" s="4"/>
      <c r="Q91" s="5"/>
      <c r="R91" s="5"/>
      <c r="S91" s="5"/>
      <c r="T91" s="3"/>
    </row>
    <row r="92" spans="1:20" ht="20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5"/>
      <c r="N92" s="3"/>
      <c r="O92" s="3"/>
      <c r="P92" s="4"/>
      <c r="Q92" s="5"/>
      <c r="R92" s="5"/>
      <c r="S92" s="5"/>
      <c r="T92" s="3"/>
    </row>
    <row r="93" spans="1:20" ht="20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5"/>
      <c r="N93" s="3"/>
      <c r="O93" s="3"/>
      <c r="P93" s="4"/>
      <c r="Q93" s="5"/>
      <c r="R93" s="5"/>
      <c r="S93" s="5"/>
      <c r="T93" s="3"/>
    </row>
    <row r="94" spans="1:20" ht="20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5"/>
      <c r="N94" s="3"/>
      <c r="O94" s="3"/>
      <c r="P94" s="4"/>
      <c r="Q94" s="5"/>
      <c r="R94" s="5"/>
      <c r="S94" s="5"/>
      <c r="T94" s="3"/>
    </row>
    <row r="95" spans="1:20" ht="20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5"/>
      <c r="N95" s="3"/>
      <c r="O95" s="3"/>
      <c r="P95" s="4"/>
      <c r="Q95" s="5"/>
      <c r="R95" s="5"/>
      <c r="S95" s="5"/>
      <c r="T95" s="3"/>
    </row>
    <row r="96" spans="1:20" ht="20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5"/>
      <c r="N96" s="3"/>
      <c r="O96" s="3"/>
      <c r="P96" s="4"/>
      <c r="Q96" s="5"/>
      <c r="R96" s="5"/>
      <c r="S96" s="5"/>
      <c r="T96" s="3"/>
    </row>
    <row r="97" spans="1:20" ht="20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5"/>
      <c r="N97" s="3"/>
      <c r="O97" s="3"/>
      <c r="P97" s="4"/>
      <c r="Q97" s="5"/>
      <c r="R97" s="5"/>
      <c r="S97" s="5"/>
      <c r="T97" s="3"/>
    </row>
    <row r="98" spans="1:20" ht="20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5"/>
      <c r="N98" s="3"/>
      <c r="O98" s="3"/>
      <c r="P98" s="4"/>
      <c r="Q98" s="5"/>
      <c r="R98" s="5"/>
      <c r="S98" s="5"/>
      <c r="T98" s="3"/>
    </row>
    <row r="99" spans="1:20" ht="20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5"/>
      <c r="N99" s="3"/>
      <c r="O99" s="3"/>
      <c r="P99" s="4"/>
      <c r="Q99" s="5"/>
      <c r="R99" s="5"/>
      <c r="S99" s="5"/>
      <c r="T99" s="3"/>
    </row>
    <row r="100" spans="1:20" ht="20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5"/>
      <c r="N100" s="3"/>
      <c r="O100" s="3"/>
      <c r="P100" s="4"/>
      <c r="Q100" s="5"/>
      <c r="R100" s="5"/>
      <c r="S100" s="5"/>
      <c r="T100" s="3"/>
    </row>
    <row r="101" spans="1:20" ht="20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5"/>
      <c r="N101" s="3"/>
      <c r="O101" s="3"/>
      <c r="P101" s="4"/>
      <c r="Q101" s="5"/>
      <c r="R101" s="5"/>
      <c r="S101" s="5"/>
      <c r="T101" s="3"/>
    </row>
    <row r="102" spans="1:20" ht="20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5"/>
      <c r="N102" s="3"/>
      <c r="O102" s="3"/>
      <c r="P102" s="4"/>
      <c r="Q102" s="5"/>
      <c r="R102" s="5"/>
      <c r="S102" s="5"/>
      <c r="T102" s="3"/>
    </row>
    <row r="103" spans="1:20" ht="20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5"/>
      <c r="N103" s="3"/>
      <c r="O103" s="3"/>
      <c r="P103" s="4"/>
      <c r="Q103" s="5"/>
      <c r="R103" s="5"/>
      <c r="S103" s="5"/>
      <c r="T103" s="3"/>
    </row>
    <row r="104" spans="1:20" ht="20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5"/>
      <c r="N104" s="3"/>
      <c r="O104" s="3"/>
      <c r="P104" s="4"/>
      <c r="Q104" s="5"/>
      <c r="R104" s="5"/>
      <c r="S104" s="5"/>
      <c r="T104" s="3"/>
    </row>
    <row r="105" spans="1:20" ht="20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5"/>
      <c r="N105" s="3"/>
      <c r="O105" s="3"/>
      <c r="P105" s="4"/>
      <c r="Q105" s="5"/>
      <c r="R105" s="5"/>
      <c r="S105" s="5"/>
      <c r="T105" s="3"/>
    </row>
    <row r="106" spans="1:20" ht="20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5"/>
      <c r="N106" s="3"/>
      <c r="O106" s="3"/>
      <c r="P106" s="4"/>
      <c r="Q106" s="5"/>
      <c r="R106" s="5"/>
      <c r="S106" s="5"/>
      <c r="T106" s="3"/>
    </row>
    <row r="107" spans="1:20" ht="20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5"/>
      <c r="N107" s="3"/>
      <c r="O107" s="3"/>
      <c r="P107" s="4"/>
      <c r="Q107" s="5"/>
      <c r="R107" s="5"/>
      <c r="S107" s="5"/>
      <c r="T107" s="3"/>
    </row>
    <row r="108" spans="1:20" ht="20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5"/>
      <c r="N108" s="3"/>
      <c r="O108" s="3"/>
      <c r="P108" s="4"/>
      <c r="Q108" s="5"/>
      <c r="R108" s="5"/>
      <c r="S108" s="5"/>
      <c r="T108" s="3"/>
    </row>
    <row r="109" spans="1:20" ht="20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5"/>
      <c r="N109" s="3"/>
      <c r="O109" s="3"/>
      <c r="P109" s="4"/>
      <c r="Q109" s="5"/>
      <c r="R109" s="5"/>
      <c r="S109" s="5"/>
      <c r="T109" s="3"/>
    </row>
    <row r="110" spans="1:20" ht="20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5"/>
      <c r="N110" s="3"/>
      <c r="O110" s="3"/>
      <c r="P110" s="4"/>
      <c r="Q110" s="5"/>
      <c r="R110" s="5"/>
      <c r="S110" s="5"/>
      <c r="T110" s="3"/>
    </row>
    <row r="111" spans="1:20" ht="20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5"/>
      <c r="N111" s="3"/>
      <c r="O111" s="3"/>
      <c r="P111" s="4"/>
      <c r="Q111" s="5"/>
      <c r="R111" s="5"/>
      <c r="S111" s="5"/>
      <c r="T111" s="3"/>
    </row>
    <row r="112" spans="1:20" ht="20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5"/>
      <c r="N112" s="3"/>
      <c r="O112" s="3"/>
      <c r="P112" s="4"/>
      <c r="Q112" s="5"/>
      <c r="R112" s="5"/>
      <c r="S112" s="5"/>
      <c r="T112" s="3"/>
    </row>
    <row r="113" spans="1:20" ht="20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5"/>
      <c r="N113" s="3"/>
      <c r="O113" s="3"/>
      <c r="P113" s="4"/>
      <c r="Q113" s="5"/>
      <c r="R113" s="5"/>
      <c r="S113" s="5"/>
      <c r="T113" s="3"/>
    </row>
    <row r="114" spans="1:20" ht="20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5"/>
      <c r="N114" s="3"/>
      <c r="O114" s="3"/>
      <c r="P114" s="4"/>
      <c r="Q114" s="5"/>
      <c r="R114" s="5"/>
      <c r="S114" s="5"/>
      <c r="T114" s="3"/>
    </row>
    <row r="115" spans="1:20" ht="20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5"/>
      <c r="N115" s="3"/>
      <c r="O115" s="3"/>
      <c r="P115" s="4"/>
      <c r="Q115" s="5"/>
      <c r="R115" s="5"/>
      <c r="S115" s="5"/>
      <c r="T115" s="3"/>
    </row>
    <row r="116" spans="1:20" ht="20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5"/>
      <c r="N116" s="3"/>
      <c r="O116" s="3"/>
      <c r="P116" s="4"/>
      <c r="Q116" s="5"/>
      <c r="R116" s="5"/>
      <c r="S116" s="5"/>
      <c r="T116" s="3"/>
    </row>
    <row r="117" spans="1:20" ht="20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5"/>
      <c r="N117" s="3"/>
      <c r="O117" s="3"/>
      <c r="P117" s="4"/>
      <c r="Q117" s="5"/>
      <c r="R117" s="5"/>
      <c r="S117" s="5"/>
      <c r="T117" s="3"/>
    </row>
    <row r="118" spans="1:20" ht="20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5"/>
      <c r="N118" s="3"/>
      <c r="O118" s="3"/>
      <c r="P118" s="4"/>
      <c r="Q118" s="5"/>
      <c r="R118" s="5"/>
      <c r="S118" s="5"/>
      <c r="T118" s="3"/>
    </row>
    <row r="119" spans="1:20" ht="20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5"/>
      <c r="N119" s="3"/>
      <c r="O119" s="3"/>
      <c r="P119" s="4"/>
      <c r="Q119" s="5"/>
      <c r="R119" s="5"/>
      <c r="S119" s="5"/>
      <c r="T119" s="3"/>
    </row>
    <row r="120" spans="1:20" ht="20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5"/>
      <c r="N120" s="3"/>
      <c r="O120" s="3"/>
      <c r="P120" s="4"/>
      <c r="Q120" s="5"/>
      <c r="R120" s="5"/>
      <c r="S120" s="5"/>
      <c r="T120" s="3"/>
    </row>
    <row r="121" spans="1:20" ht="20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5"/>
      <c r="N121" s="3"/>
      <c r="O121" s="3"/>
      <c r="P121" s="4"/>
      <c r="Q121" s="5"/>
      <c r="R121" s="5"/>
      <c r="S121" s="5"/>
      <c r="T121" s="3"/>
    </row>
    <row r="122" spans="1:20" ht="20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5"/>
      <c r="N122" s="3"/>
      <c r="O122" s="3"/>
      <c r="P122" s="4"/>
      <c r="Q122" s="5"/>
      <c r="R122" s="5"/>
      <c r="S122" s="5"/>
      <c r="T122" s="3"/>
    </row>
    <row r="123" spans="1:20" ht="20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5"/>
      <c r="N123" s="3"/>
      <c r="O123" s="3"/>
      <c r="P123" s="4"/>
      <c r="Q123" s="5"/>
      <c r="R123" s="5"/>
      <c r="S123" s="5"/>
      <c r="T123" s="3"/>
    </row>
    <row r="124" spans="1:20" ht="20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5"/>
      <c r="N124" s="3"/>
      <c r="O124" s="3"/>
      <c r="P124" s="4"/>
      <c r="Q124" s="5"/>
      <c r="R124" s="5"/>
      <c r="S124" s="5"/>
      <c r="T124" s="3"/>
    </row>
    <row r="125" spans="1:20" ht="20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5"/>
      <c r="N125" s="3"/>
      <c r="O125" s="3"/>
      <c r="P125" s="4"/>
      <c r="Q125" s="5"/>
      <c r="R125" s="5"/>
      <c r="S125" s="5"/>
      <c r="T125" s="3"/>
    </row>
    <row r="126" spans="1:20" ht="20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5"/>
      <c r="N126" s="3"/>
      <c r="O126" s="3"/>
      <c r="P126" s="4"/>
      <c r="Q126" s="5"/>
      <c r="R126" s="5"/>
      <c r="S126" s="5"/>
      <c r="T126" s="3"/>
    </row>
    <row r="127" spans="1:20" ht="20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5"/>
      <c r="N127" s="3"/>
      <c r="O127" s="3"/>
      <c r="P127" s="4"/>
      <c r="Q127" s="5"/>
      <c r="R127" s="5"/>
      <c r="S127" s="5"/>
      <c r="T127" s="3"/>
    </row>
    <row r="128" spans="1:20" ht="20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5"/>
      <c r="N128" s="3"/>
      <c r="O128" s="3"/>
      <c r="P128" s="4"/>
      <c r="Q128" s="5"/>
      <c r="R128" s="5"/>
      <c r="S128" s="5"/>
      <c r="T128" s="3"/>
    </row>
    <row r="129" spans="1:20" ht="20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5"/>
      <c r="N129" s="3"/>
      <c r="O129" s="3"/>
      <c r="P129" s="4"/>
      <c r="Q129" s="5"/>
      <c r="R129" s="5"/>
      <c r="S129" s="5"/>
      <c r="T129" s="3"/>
    </row>
    <row r="130" spans="1:20" ht="20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5"/>
      <c r="N130" s="3"/>
      <c r="O130" s="3"/>
      <c r="P130" s="4"/>
      <c r="Q130" s="5"/>
      <c r="R130" s="5"/>
      <c r="S130" s="5"/>
      <c r="T130" s="3"/>
    </row>
    <row r="131" spans="1:20" ht="20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5"/>
      <c r="N131" s="3"/>
      <c r="O131" s="3"/>
      <c r="P131" s="4"/>
      <c r="Q131" s="5"/>
      <c r="R131" s="5"/>
      <c r="S131" s="5"/>
      <c r="T131" s="3"/>
    </row>
    <row r="132" spans="1:20" ht="20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5"/>
      <c r="N132" s="3"/>
      <c r="O132" s="3"/>
      <c r="P132" s="4"/>
      <c r="Q132" s="5"/>
      <c r="R132" s="5"/>
      <c r="S132" s="5"/>
      <c r="T132" s="3"/>
    </row>
    <row r="133" spans="1:20" ht="20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5"/>
      <c r="N133" s="3"/>
      <c r="O133" s="3"/>
      <c r="P133" s="4"/>
      <c r="Q133" s="5"/>
      <c r="R133" s="5"/>
      <c r="S133" s="5"/>
      <c r="T133" s="3"/>
    </row>
    <row r="134" spans="1:20" ht="20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5"/>
      <c r="N134" s="3"/>
      <c r="O134" s="3"/>
      <c r="P134" s="4"/>
      <c r="Q134" s="5"/>
      <c r="R134" s="5"/>
      <c r="S134" s="5"/>
      <c r="T134" s="3"/>
    </row>
    <row r="135" spans="1:20" ht="20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5"/>
      <c r="N135" s="3"/>
      <c r="O135" s="3"/>
      <c r="P135" s="4"/>
      <c r="Q135" s="5"/>
      <c r="R135" s="5"/>
      <c r="S135" s="5"/>
      <c r="T135" s="3"/>
    </row>
    <row r="136" spans="1:20" ht="20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5"/>
      <c r="N136" s="3"/>
      <c r="O136" s="3"/>
      <c r="P136" s="4"/>
      <c r="Q136" s="5"/>
      <c r="R136" s="5"/>
      <c r="S136" s="5"/>
      <c r="T136" s="3"/>
    </row>
    <row r="137" spans="1:20" ht="20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5"/>
      <c r="N137" s="3"/>
      <c r="O137" s="3"/>
      <c r="P137" s="4"/>
      <c r="Q137" s="5"/>
      <c r="R137" s="5"/>
      <c r="S137" s="5"/>
      <c r="T137" s="3"/>
    </row>
    <row r="138" spans="1:20" ht="20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5"/>
      <c r="N138" s="3"/>
      <c r="O138" s="3"/>
      <c r="P138" s="4"/>
      <c r="Q138" s="5"/>
      <c r="R138" s="5"/>
      <c r="S138" s="5"/>
      <c r="T138" s="3"/>
    </row>
    <row r="139" spans="1:20" ht="20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5"/>
      <c r="N139" s="3"/>
      <c r="O139" s="3"/>
      <c r="P139" s="4"/>
      <c r="Q139" s="5"/>
      <c r="R139" s="5"/>
      <c r="S139" s="5"/>
      <c r="T139" s="3"/>
    </row>
    <row r="140" spans="1:20" ht="20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5"/>
      <c r="N140" s="3"/>
      <c r="O140" s="3"/>
      <c r="P140" s="4"/>
      <c r="Q140" s="5"/>
      <c r="R140" s="5"/>
      <c r="S140" s="5"/>
      <c r="T140" s="3"/>
    </row>
    <row r="141" spans="1:20" ht="20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5"/>
      <c r="N141" s="3"/>
      <c r="O141" s="3"/>
      <c r="P141" s="4"/>
      <c r="Q141" s="5"/>
      <c r="R141" s="5"/>
      <c r="S141" s="5"/>
      <c r="T141" s="3"/>
    </row>
    <row r="142" spans="1:20" ht="20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5"/>
      <c r="N142" s="3"/>
      <c r="O142" s="3"/>
      <c r="P142" s="4"/>
      <c r="Q142" s="5"/>
      <c r="R142" s="5"/>
      <c r="S142" s="5"/>
      <c r="T142" s="3"/>
    </row>
    <row r="143" spans="1:20" ht="20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5"/>
      <c r="N143" s="3"/>
      <c r="O143" s="3"/>
      <c r="P143" s="4"/>
      <c r="Q143" s="5"/>
      <c r="R143" s="5"/>
      <c r="S143" s="5"/>
      <c r="T143" s="3"/>
    </row>
    <row r="144" spans="1:20" ht="20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5"/>
      <c r="N144" s="3"/>
      <c r="O144" s="3"/>
      <c r="P144" s="4"/>
      <c r="Q144" s="5"/>
      <c r="R144" s="5"/>
      <c r="S144" s="5"/>
      <c r="T144" s="3"/>
    </row>
    <row r="145" spans="1:20" ht="20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5"/>
      <c r="N145" s="3"/>
      <c r="O145" s="3"/>
      <c r="P145" s="4"/>
      <c r="Q145" s="5"/>
      <c r="R145" s="5"/>
      <c r="S145" s="5"/>
      <c r="T145" s="3"/>
    </row>
    <row r="146" spans="1:20" ht="20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5"/>
      <c r="N146" s="3"/>
      <c r="O146" s="3"/>
      <c r="P146" s="4"/>
      <c r="Q146" s="5"/>
      <c r="R146" s="5"/>
      <c r="S146" s="5"/>
      <c r="T146" s="3"/>
    </row>
    <row r="147" spans="1:20" ht="20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5"/>
      <c r="N147" s="3"/>
      <c r="O147" s="3"/>
      <c r="P147" s="4"/>
      <c r="Q147" s="5"/>
      <c r="R147" s="5"/>
      <c r="S147" s="5"/>
      <c r="T147" s="3"/>
    </row>
    <row r="148" spans="1:20" ht="20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5"/>
      <c r="N148" s="3"/>
      <c r="O148" s="3"/>
      <c r="P148" s="4"/>
      <c r="Q148" s="5"/>
      <c r="R148" s="5"/>
      <c r="S148" s="5"/>
      <c r="T148" s="3"/>
    </row>
    <row r="149" spans="1:20" ht="20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5"/>
      <c r="N149" s="3"/>
      <c r="O149" s="3"/>
      <c r="P149" s="4"/>
      <c r="Q149" s="5"/>
      <c r="R149" s="5"/>
      <c r="S149" s="5"/>
      <c r="T149" s="3"/>
    </row>
    <row r="150" spans="1:20" ht="20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5"/>
      <c r="N150" s="3"/>
      <c r="O150" s="3"/>
      <c r="P150" s="4"/>
      <c r="Q150" s="5"/>
      <c r="R150" s="5"/>
      <c r="S150" s="5"/>
      <c r="T150" s="3"/>
    </row>
    <row r="151" spans="1:20" ht="20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5"/>
      <c r="N151" s="3"/>
      <c r="O151" s="3"/>
      <c r="P151" s="4"/>
      <c r="Q151" s="5"/>
      <c r="R151" s="5"/>
      <c r="S151" s="5"/>
      <c r="T151" s="3"/>
    </row>
    <row r="152" spans="1:20" ht="20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5"/>
      <c r="N152" s="3"/>
      <c r="O152" s="3"/>
      <c r="P152" s="4"/>
      <c r="Q152" s="5"/>
      <c r="R152" s="5"/>
      <c r="S152" s="5"/>
      <c r="T152" s="3"/>
    </row>
    <row r="153" spans="1:20" ht="20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5"/>
      <c r="N153" s="3"/>
      <c r="O153" s="3"/>
      <c r="P153" s="4"/>
      <c r="Q153" s="5"/>
      <c r="R153" s="5"/>
      <c r="S153" s="5"/>
      <c r="T153" s="3"/>
    </row>
    <row r="154" spans="1:20" ht="20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5"/>
      <c r="N154" s="3"/>
      <c r="O154" s="3"/>
      <c r="P154" s="4"/>
      <c r="Q154" s="5"/>
      <c r="R154" s="5"/>
      <c r="S154" s="5"/>
      <c r="T154" s="3"/>
    </row>
    <row r="155" spans="1:20" ht="20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5"/>
      <c r="N155" s="3"/>
      <c r="O155" s="3"/>
      <c r="P155" s="4"/>
      <c r="Q155" s="5"/>
      <c r="R155" s="5"/>
      <c r="S155" s="5"/>
      <c r="T155" s="3"/>
    </row>
    <row r="156" spans="1:20" ht="20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5"/>
      <c r="N156" s="3"/>
      <c r="O156" s="3"/>
      <c r="P156" s="4"/>
      <c r="Q156" s="5"/>
      <c r="R156" s="5"/>
      <c r="S156" s="5"/>
      <c r="T156" s="3"/>
    </row>
    <row r="157" spans="1:20" ht="20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5"/>
      <c r="N157" s="3"/>
      <c r="O157" s="3"/>
      <c r="P157" s="4"/>
      <c r="Q157" s="5"/>
      <c r="R157" s="5"/>
      <c r="S157" s="5"/>
      <c r="T157" s="3"/>
    </row>
    <row r="158" spans="1:20" ht="20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5"/>
      <c r="N158" s="3"/>
      <c r="O158" s="3"/>
      <c r="P158" s="4"/>
      <c r="Q158" s="5"/>
      <c r="R158" s="5"/>
      <c r="S158" s="5"/>
      <c r="T158" s="3"/>
    </row>
    <row r="159" spans="1:20" ht="20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5"/>
      <c r="N159" s="3"/>
      <c r="O159" s="3"/>
      <c r="P159" s="4"/>
      <c r="Q159" s="5"/>
      <c r="R159" s="5"/>
      <c r="S159" s="5"/>
      <c r="T159" s="3"/>
    </row>
    <row r="160" spans="1:20" ht="20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5"/>
      <c r="N160" s="3"/>
      <c r="O160" s="3"/>
      <c r="P160" s="4"/>
      <c r="Q160" s="5"/>
      <c r="R160" s="5"/>
      <c r="S160" s="5"/>
      <c r="T160" s="3"/>
    </row>
    <row r="161" spans="1:20" ht="20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5"/>
      <c r="N161" s="3"/>
      <c r="O161" s="3"/>
      <c r="P161" s="4"/>
      <c r="Q161" s="5"/>
      <c r="R161" s="5"/>
      <c r="S161" s="5"/>
      <c r="T161" s="3"/>
    </row>
    <row r="162" spans="1:20" ht="20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5"/>
      <c r="N162" s="3"/>
      <c r="O162" s="3"/>
      <c r="P162" s="4"/>
      <c r="Q162" s="5"/>
      <c r="R162" s="5"/>
      <c r="S162" s="5"/>
      <c r="T162" s="3"/>
    </row>
    <row r="163" spans="1:20" ht="20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5"/>
      <c r="N163" s="3"/>
      <c r="O163" s="3"/>
      <c r="P163" s="4"/>
      <c r="Q163" s="5"/>
      <c r="R163" s="5"/>
      <c r="S163" s="5"/>
      <c r="T163" s="3"/>
    </row>
    <row r="164" spans="1:20" ht="20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5"/>
      <c r="N164" s="3"/>
      <c r="O164" s="3"/>
      <c r="P164" s="4"/>
      <c r="Q164" s="5"/>
      <c r="R164" s="5"/>
      <c r="S164" s="5"/>
      <c r="T164" s="3"/>
    </row>
    <row r="165" spans="1:20" ht="20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5"/>
      <c r="N165" s="3"/>
      <c r="O165" s="3"/>
      <c r="P165" s="4"/>
      <c r="Q165" s="5"/>
      <c r="R165" s="5"/>
      <c r="S165" s="5"/>
      <c r="T165" s="3"/>
    </row>
    <row r="166" spans="1:20" ht="20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5"/>
      <c r="N166" s="3"/>
      <c r="O166" s="3"/>
      <c r="P166" s="4"/>
      <c r="Q166" s="5"/>
      <c r="R166" s="5"/>
      <c r="S166" s="5"/>
      <c r="T166" s="3"/>
    </row>
    <row r="167" spans="1:20" ht="20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5"/>
      <c r="N167" s="3"/>
      <c r="O167" s="3"/>
      <c r="P167" s="4"/>
      <c r="Q167" s="5"/>
      <c r="R167" s="5"/>
      <c r="S167" s="5"/>
      <c r="T167" s="3"/>
    </row>
    <row r="168" spans="1:20" ht="20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5"/>
      <c r="N168" s="3"/>
      <c r="O168" s="3"/>
      <c r="P168" s="4"/>
      <c r="Q168" s="5"/>
      <c r="R168" s="5"/>
      <c r="S168" s="5"/>
      <c r="T168" s="3"/>
    </row>
    <row r="169" spans="1:20" ht="20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5"/>
      <c r="N169" s="3"/>
      <c r="O169" s="3"/>
      <c r="P169" s="4"/>
      <c r="Q169" s="5"/>
      <c r="R169" s="5"/>
      <c r="S169" s="5"/>
      <c r="T169" s="3"/>
    </row>
    <row r="170" spans="1:20" ht="20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5"/>
      <c r="N170" s="3"/>
      <c r="O170" s="3"/>
      <c r="P170" s="4"/>
      <c r="Q170" s="5"/>
      <c r="R170" s="5"/>
      <c r="S170" s="5"/>
      <c r="T170" s="3"/>
    </row>
    <row r="171" spans="1:20" ht="20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5"/>
      <c r="N171" s="3"/>
      <c r="O171" s="3"/>
      <c r="P171" s="4"/>
      <c r="Q171" s="5"/>
      <c r="R171" s="5"/>
      <c r="S171" s="5"/>
      <c r="T171" s="3"/>
    </row>
    <row r="172" spans="1:20" ht="20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5"/>
      <c r="N172" s="3"/>
      <c r="O172" s="3"/>
      <c r="P172" s="4"/>
      <c r="Q172" s="5"/>
      <c r="R172" s="5"/>
      <c r="S172" s="5"/>
      <c r="T172" s="3"/>
    </row>
    <row r="173" spans="1:20" ht="20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5"/>
      <c r="N173" s="3"/>
      <c r="O173" s="3"/>
      <c r="P173" s="4"/>
      <c r="Q173" s="5"/>
      <c r="R173" s="5"/>
      <c r="S173" s="5"/>
      <c r="T173" s="3"/>
    </row>
    <row r="174" spans="1:20" ht="20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5"/>
      <c r="N174" s="3"/>
      <c r="O174" s="3"/>
      <c r="P174" s="4"/>
      <c r="Q174" s="5"/>
      <c r="R174" s="5"/>
      <c r="S174" s="5"/>
      <c r="T174" s="3"/>
    </row>
    <row r="175" spans="1:20" ht="20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5"/>
      <c r="N175" s="3"/>
      <c r="O175" s="3"/>
      <c r="P175" s="4"/>
      <c r="Q175" s="5"/>
      <c r="R175" s="5"/>
      <c r="S175" s="5"/>
      <c r="T175" s="3"/>
    </row>
    <row r="176" spans="1:20" ht="20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5"/>
      <c r="N176" s="3"/>
      <c r="O176" s="3"/>
      <c r="P176" s="4"/>
      <c r="Q176" s="5"/>
      <c r="R176" s="5"/>
      <c r="S176" s="5"/>
      <c r="T176" s="3"/>
    </row>
    <row r="177" spans="1:20" ht="20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5"/>
      <c r="N177" s="3"/>
      <c r="O177" s="3"/>
      <c r="P177" s="4"/>
      <c r="Q177" s="5"/>
      <c r="R177" s="5"/>
      <c r="S177" s="5"/>
      <c r="T177" s="3"/>
    </row>
    <row r="178" spans="1:20" ht="20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5"/>
      <c r="N178" s="3"/>
      <c r="O178" s="3"/>
      <c r="P178" s="4"/>
      <c r="Q178" s="5"/>
      <c r="R178" s="5"/>
      <c r="S178" s="5"/>
      <c r="T178" s="3"/>
    </row>
    <row r="179" spans="1:20" ht="20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5"/>
      <c r="N179" s="3"/>
      <c r="O179" s="3"/>
      <c r="P179" s="4"/>
      <c r="Q179" s="5"/>
      <c r="R179" s="5"/>
      <c r="S179" s="5"/>
      <c r="T179" s="3"/>
    </row>
    <row r="180" spans="1:20" ht="20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5"/>
      <c r="N180" s="3"/>
      <c r="O180" s="3"/>
      <c r="P180" s="4"/>
      <c r="Q180" s="5"/>
      <c r="R180" s="5"/>
      <c r="S180" s="5"/>
      <c r="T180" s="3"/>
    </row>
    <row r="181" spans="1:20" ht="20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5"/>
      <c r="N181" s="3"/>
      <c r="O181" s="3"/>
      <c r="P181" s="4"/>
      <c r="Q181" s="5"/>
      <c r="R181" s="5"/>
      <c r="S181" s="5"/>
      <c r="T181" s="3"/>
    </row>
    <row r="182" spans="1:20" ht="20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5"/>
      <c r="N182" s="3"/>
      <c r="O182" s="3"/>
      <c r="P182" s="4"/>
      <c r="Q182" s="5"/>
      <c r="R182" s="5"/>
      <c r="S182" s="5"/>
      <c r="T182" s="3"/>
    </row>
    <row r="183" spans="1:20" ht="20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5"/>
      <c r="N183" s="3"/>
      <c r="O183" s="3"/>
      <c r="P183" s="4"/>
      <c r="Q183" s="5"/>
      <c r="R183" s="5"/>
      <c r="S183" s="5"/>
      <c r="T183" s="3"/>
    </row>
    <row r="184" spans="1:20" ht="20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5"/>
      <c r="N184" s="3"/>
      <c r="O184" s="3"/>
      <c r="P184" s="4"/>
      <c r="Q184" s="5"/>
      <c r="R184" s="5"/>
      <c r="S184" s="5"/>
      <c r="T184" s="3"/>
    </row>
    <row r="185" spans="1:20" ht="20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5"/>
      <c r="N185" s="3"/>
      <c r="O185" s="3"/>
      <c r="P185" s="4"/>
      <c r="Q185" s="5"/>
      <c r="R185" s="5"/>
      <c r="S185" s="5"/>
      <c r="T185" s="3"/>
    </row>
    <row r="186" spans="1:20" ht="20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5"/>
      <c r="N186" s="3"/>
      <c r="O186" s="3"/>
      <c r="P186" s="4"/>
      <c r="Q186" s="5"/>
      <c r="R186" s="5"/>
      <c r="S186" s="5"/>
      <c r="T186" s="3"/>
    </row>
    <row r="187" spans="1:20" ht="20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5"/>
      <c r="N187" s="3"/>
      <c r="O187" s="3"/>
      <c r="P187" s="4"/>
      <c r="Q187" s="5"/>
      <c r="R187" s="5"/>
      <c r="S187" s="5"/>
      <c r="T187" s="3"/>
    </row>
    <row r="188" spans="1:20" ht="20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5"/>
      <c r="N188" s="3"/>
      <c r="O188" s="3"/>
      <c r="P188" s="4"/>
      <c r="Q188" s="5"/>
      <c r="R188" s="5"/>
      <c r="S188" s="5"/>
      <c r="T188" s="3"/>
    </row>
    <row r="189" spans="1:20" ht="20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5"/>
      <c r="N189" s="3"/>
      <c r="O189" s="3"/>
      <c r="P189" s="4"/>
      <c r="Q189" s="5"/>
      <c r="R189" s="5"/>
      <c r="S189" s="5"/>
      <c r="T189" s="3"/>
    </row>
    <row r="190" spans="1:20" ht="20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5"/>
      <c r="N190" s="3"/>
      <c r="O190" s="3"/>
      <c r="P190" s="4"/>
      <c r="Q190" s="5"/>
      <c r="R190" s="5"/>
      <c r="S190" s="5"/>
      <c r="T190" s="3"/>
    </row>
    <row r="191" spans="1:20" ht="20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5"/>
      <c r="N191" s="3"/>
      <c r="O191" s="3"/>
      <c r="P191" s="4"/>
      <c r="Q191" s="5"/>
      <c r="R191" s="5"/>
      <c r="S191" s="5"/>
      <c r="T191" s="3"/>
    </row>
    <row r="192" spans="1:20" ht="20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5"/>
      <c r="N192" s="3"/>
      <c r="O192" s="3"/>
      <c r="P192" s="4"/>
      <c r="Q192" s="5"/>
      <c r="R192" s="5"/>
      <c r="S192" s="5"/>
      <c r="T192" s="3"/>
    </row>
    <row r="193" spans="1:20" ht="20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5"/>
      <c r="N193" s="3"/>
      <c r="O193" s="3"/>
      <c r="P193" s="4"/>
      <c r="Q193" s="5"/>
      <c r="R193" s="5"/>
      <c r="S193" s="5"/>
      <c r="T193" s="3"/>
    </row>
    <row r="194" spans="1:20" ht="20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5"/>
      <c r="N194" s="3"/>
      <c r="O194" s="3"/>
      <c r="P194" s="4"/>
      <c r="Q194" s="5"/>
      <c r="R194" s="5"/>
      <c r="S194" s="5"/>
      <c r="T194" s="3"/>
    </row>
    <row r="195" spans="1:20" ht="20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5"/>
      <c r="N195" s="3"/>
      <c r="O195" s="3"/>
      <c r="P195" s="4"/>
      <c r="Q195" s="5"/>
      <c r="R195" s="5"/>
      <c r="S195" s="5"/>
      <c r="T195" s="3"/>
    </row>
    <row r="196" spans="1:20" ht="20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5"/>
      <c r="N196" s="3"/>
      <c r="O196" s="3"/>
      <c r="P196" s="4"/>
      <c r="Q196" s="5"/>
      <c r="R196" s="5"/>
      <c r="S196" s="5"/>
      <c r="T196" s="3"/>
    </row>
    <row r="197" spans="1:20" ht="20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5"/>
      <c r="N197" s="3"/>
      <c r="O197" s="3"/>
      <c r="P197" s="4"/>
      <c r="Q197" s="5"/>
      <c r="R197" s="5"/>
      <c r="S197" s="5"/>
      <c r="T197" s="3"/>
    </row>
    <row r="198" spans="1:20" ht="20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5"/>
      <c r="N198" s="3"/>
      <c r="O198" s="3"/>
      <c r="P198" s="4"/>
      <c r="Q198" s="5"/>
      <c r="R198" s="5"/>
      <c r="S198" s="5"/>
      <c r="T198" s="3"/>
    </row>
    <row r="199" spans="1:20" ht="20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5"/>
      <c r="N199" s="3"/>
      <c r="O199" s="3"/>
      <c r="P199" s="4"/>
      <c r="Q199" s="5"/>
      <c r="R199" s="5"/>
      <c r="S199" s="5"/>
      <c r="T199" s="3"/>
    </row>
    <row r="200" spans="1:20" ht="20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5"/>
      <c r="N200" s="3"/>
      <c r="O200" s="3"/>
      <c r="P200" s="4"/>
      <c r="Q200" s="5"/>
      <c r="R200" s="5"/>
      <c r="S200" s="5"/>
      <c r="T200" s="3"/>
    </row>
    <row r="201" spans="1:20" ht="20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5"/>
      <c r="N201" s="3"/>
      <c r="O201" s="3"/>
      <c r="P201" s="4"/>
      <c r="Q201" s="5"/>
      <c r="R201" s="5"/>
      <c r="S201" s="5"/>
      <c r="T201" s="3"/>
    </row>
  </sheetData>
  <conditionalFormatting sqref="I2:I201">
    <cfRule type="expression" dxfId="3" priority="3">
      <formula>AND($A2&lt;&gt;"",I2="")</formula>
    </cfRule>
  </conditionalFormatting>
  <conditionalFormatting sqref="K2:K201">
    <cfRule type="expression" dxfId="2" priority="4">
      <formula>AND($A2&lt;&gt;"",K2="")</formula>
    </cfRule>
  </conditionalFormatting>
  <conditionalFormatting sqref="N2:N201">
    <cfRule type="expression" dxfId="1" priority="1">
      <formula>N2="Unknown"</formula>
    </cfRule>
  </conditionalFormatting>
  <conditionalFormatting sqref="O2:O201">
    <cfRule type="expression" dxfId="0" priority="2">
      <formula>O2="Disconnect"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xr:uid="{00000000-0002-0000-0100-000000000000}">
          <x14:formula1>
            <xm:f>Lists!$A$2:$A$10</xm:f>
          </x14:formula1>
          <xm:sqref>B2:B201</xm:sqref>
        </x14:dataValidation>
        <x14:dataValidation type="list" xr:uid="{00000000-0002-0000-0100-000001000000}">
          <x14:formula1>
            <xm:f>Lists!$B$2:$B$10</xm:f>
          </x14:formula1>
          <xm:sqref>N2:N201</xm:sqref>
        </x14:dataValidation>
        <x14:dataValidation type="list" xr:uid="{00000000-0002-0000-0100-000002000000}">
          <x14:formula1>
            <xm:f>Lists!$C$2:$C$10</xm:f>
          </x14:formula1>
          <xm:sqref>O2:O201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1"/>
  <sheetViews>
    <sheetView showGridLines="0" workbookViewId="0">
      <selection activeCell="A7" sqref="A7"/>
    </sheetView>
  </sheetViews>
  <sheetFormatPr baseColWidth="10" defaultColWidth="8.83203125" defaultRowHeight="14"/>
  <cols>
    <col min="1" max="1" width="28" style="1" customWidth="1"/>
    <col min="2" max="2" width="18" style="1" customWidth="1"/>
    <col min="3" max="3" width="42" style="1" customWidth="1"/>
    <col min="4" max="4" width="4" style="1" customWidth="1"/>
    <col min="5" max="5" width="22" style="1" customWidth="1"/>
    <col min="6" max="6" width="18" style="1" customWidth="1"/>
    <col min="7" max="7" width="4" style="1" customWidth="1"/>
    <col min="8" max="8" width="20" style="1" customWidth="1"/>
    <col min="9" max="16384" width="8.83203125" style="1"/>
  </cols>
  <sheetData>
    <row r="1" spans="1:8" ht="28.75" customHeight="1">
      <c r="A1" s="6" t="s">
        <v>102</v>
      </c>
      <c r="B1" s="7"/>
      <c r="C1" s="7"/>
      <c r="D1" s="7"/>
      <c r="E1" s="7"/>
      <c r="F1" s="7"/>
      <c r="G1" s="7"/>
      <c r="H1" s="7"/>
    </row>
    <row r="2" spans="1:8" ht="70.25" customHeight="1">
      <c r="A2" s="8" t="s">
        <v>103</v>
      </c>
      <c r="B2" s="7"/>
      <c r="C2" s="7"/>
      <c r="D2" s="7"/>
      <c r="E2" s="7"/>
      <c r="F2" s="7"/>
      <c r="G2" s="7"/>
      <c r="H2" s="7"/>
    </row>
    <row r="4" spans="1:8" ht="20" customHeight="1">
      <c r="A4" s="2" t="s">
        <v>104</v>
      </c>
      <c r="B4" s="2" t="s">
        <v>105</v>
      </c>
      <c r="C4" s="2" t="s">
        <v>106</v>
      </c>
    </row>
    <row r="5" spans="1:8" ht="20" customHeight="1">
      <c r="A5" s="3" t="s">
        <v>107</v>
      </c>
      <c r="B5" s="3">
        <f>COUNTIF(Inventory!A2:A201,"&lt;&gt;")</f>
        <v>4</v>
      </c>
      <c r="C5" s="3" t="s">
        <v>108</v>
      </c>
    </row>
    <row r="6" spans="1:8" ht="20" customHeight="1">
      <c r="A6" s="3" t="s">
        <v>109</v>
      </c>
      <c r="B6" s="3">
        <f>COUNTIF(Inventory!N2:N201,"Active")</f>
        <v>2</v>
      </c>
      <c r="C6" s="3" t="s">
        <v>110</v>
      </c>
    </row>
    <row r="7" spans="1:8" ht="35.25" customHeight="1">
      <c r="A7" s="3" t="s">
        <v>111</v>
      </c>
      <c r="B7" s="3">
        <f>COUNTIF(Inventory!N2:N201,"Unknown")</f>
        <v>1</v>
      </c>
      <c r="C7" s="3" t="s">
        <v>112</v>
      </c>
    </row>
    <row r="8" spans="1:8" ht="20" customHeight="1">
      <c r="A8" s="3" t="s">
        <v>113</v>
      </c>
      <c r="B8" s="3">
        <f>COUNTIFS(Inventory!A2:A201,"&lt;&gt;",Inventory!I2:I201,"")</f>
        <v>0</v>
      </c>
      <c r="C8" s="3" t="s">
        <v>114</v>
      </c>
    </row>
    <row r="9" spans="1:8" ht="20" customHeight="1">
      <c r="A9" s="3" t="s">
        <v>115</v>
      </c>
      <c r="B9" s="3">
        <f>COUNTIFS(Inventory!A2:A201,"&lt;&gt;",Inventory!K2:K201,"")</f>
        <v>0</v>
      </c>
      <c r="C9" s="3" t="s">
        <v>116</v>
      </c>
    </row>
    <row r="10" spans="1:8" ht="20" customHeight="1">
      <c r="A10" s="3" t="s">
        <v>117</v>
      </c>
      <c r="B10" s="4">
        <f>SUM(Inventory!P2:P201)</f>
        <v>2196.5</v>
      </c>
      <c r="C10" s="3" t="s">
        <v>118</v>
      </c>
    </row>
    <row r="11" spans="1:8" ht="20" customHeight="1">
      <c r="A11" s="3" t="s">
        <v>119</v>
      </c>
      <c r="B11" s="3">
        <f>COUNTIF(Inventory!O2:O201,"Disconnect")</f>
        <v>1</v>
      </c>
      <c r="C11" s="3" t="s">
        <v>120</v>
      </c>
    </row>
    <row r="14" spans="1:8" ht="20" customHeight="1">
      <c r="A14" s="2" t="s">
        <v>24</v>
      </c>
      <c r="B14" s="2" t="s">
        <v>121</v>
      </c>
      <c r="C14" s="2" t="s">
        <v>122</v>
      </c>
      <c r="E14" s="2" t="s">
        <v>36</v>
      </c>
      <c r="F14" s="2" t="s">
        <v>121</v>
      </c>
    </row>
    <row r="15" spans="1:8" ht="20" customHeight="1">
      <c r="A15" s="3" t="s">
        <v>44</v>
      </c>
      <c r="B15" s="3">
        <f>COUNTIF(Inventory!B:B,A15)</f>
        <v>1</v>
      </c>
      <c r="C15" s="4">
        <f>SUMIF(Inventory!B:B,A15,Inventory!P:P)</f>
        <v>1850</v>
      </c>
      <c r="E15" s="3" t="s">
        <v>55</v>
      </c>
      <c r="F15" s="3">
        <f>COUNTIF(Inventory!N:N,E15)</f>
        <v>2</v>
      </c>
    </row>
    <row r="16" spans="1:8" ht="20" customHeight="1">
      <c r="A16" s="3" t="s">
        <v>59</v>
      </c>
      <c r="B16" s="3">
        <f>COUNTIF(Inventory!B:B,A16)</f>
        <v>1</v>
      </c>
      <c r="C16" s="4">
        <f>SUMIF(Inventory!B:B,A16,Inventory!P:P)</f>
        <v>72.5</v>
      </c>
      <c r="E16" s="3" t="s">
        <v>99</v>
      </c>
      <c r="F16" s="3">
        <f>COUNTIF(Inventory!N:N,E16)</f>
        <v>1</v>
      </c>
    </row>
    <row r="17" spans="1:6" ht="20" customHeight="1">
      <c r="A17" s="3" t="s">
        <v>123</v>
      </c>
      <c r="B17" s="3">
        <f>COUNTIF(Inventory!B:B,A17)</f>
        <v>0</v>
      </c>
      <c r="C17" s="4">
        <f>SUMIF(Inventory!B:B,A17,Inventory!P:P)</f>
        <v>0</v>
      </c>
      <c r="E17" s="3" t="s">
        <v>124</v>
      </c>
      <c r="F17" s="3">
        <f>COUNTIF(Inventory!N:N,E17)</f>
        <v>0</v>
      </c>
    </row>
    <row r="18" spans="1:6" ht="20" customHeight="1">
      <c r="A18" s="3" t="s">
        <v>73</v>
      </c>
      <c r="B18" s="3">
        <f>COUNTIF(Inventory!B:B,A18)</f>
        <v>1</v>
      </c>
      <c r="C18" s="4">
        <f>SUMIF(Inventory!B:B,A18,Inventory!P:P)</f>
        <v>49</v>
      </c>
      <c r="E18" s="3" t="s">
        <v>84</v>
      </c>
      <c r="F18" s="3">
        <f>COUNTIF(Inventory!N:N,E18)</f>
        <v>1</v>
      </c>
    </row>
    <row r="19" spans="1:6" ht="20" customHeight="1">
      <c r="A19" s="3" t="s">
        <v>88</v>
      </c>
      <c r="B19" s="3">
        <f>COUNTIF(Inventory!B:B,A19)</f>
        <v>1</v>
      </c>
      <c r="C19" s="4">
        <f>SUMIF(Inventory!B:B,A19,Inventory!P:P)</f>
        <v>225</v>
      </c>
      <c r="E19" s="3" t="s">
        <v>125</v>
      </c>
      <c r="F19" s="3">
        <f>COUNTIF(Inventory!N:N,E19)</f>
        <v>0</v>
      </c>
    </row>
    <row r="20" spans="1:6" ht="20" customHeight="1">
      <c r="A20" s="3" t="s">
        <v>126</v>
      </c>
      <c r="B20" s="3">
        <f>COUNTIF(Inventory!B:B,A20)</f>
        <v>0</v>
      </c>
      <c r="C20" s="4">
        <f>SUMIF(Inventory!B:B,A20,Inventory!P:P)</f>
        <v>0</v>
      </c>
      <c r="E20" s="3" t="s">
        <v>127</v>
      </c>
      <c r="F20" s="3">
        <f>COUNTIF(Inventory!N:N,E20)</f>
        <v>0</v>
      </c>
    </row>
    <row r="21" spans="1:6" ht="20" customHeight="1">
      <c r="A21" s="3" t="s">
        <v>128</v>
      </c>
      <c r="B21" s="3">
        <f>COUNTIF(Inventory!B:B,A21)</f>
        <v>0</v>
      </c>
      <c r="C21" s="4">
        <f>SUMIF(Inventory!B:B,A21,Inventory!P:P)</f>
        <v>0</v>
      </c>
      <c r="E21" s="3" t="s">
        <v>129</v>
      </c>
      <c r="F21" s="3">
        <f>COUNTIF(Inventory!N:N,E21)</f>
        <v>0</v>
      </c>
    </row>
    <row r="22" spans="1:6" ht="20" customHeight="1">
      <c r="A22" s="3" t="s">
        <v>130</v>
      </c>
      <c r="B22" s="3">
        <f>COUNTIF(Inventory!B:B,A22)</f>
        <v>0</v>
      </c>
      <c r="C22" s="4">
        <f>SUMIF(Inventory!B:B,A22,Inventory!P:P)</f>
        <v>0</v>
      </c>
      <c r="E22" s="3" t="s">
        <v>131</v>
      </c>
      <c r="F22" s="3">
        <f>COUNTIF(Inventory!N:N,E22)</f>
        <v>0</v>
      </c>
    </row>
    <row r="23" spans="1:6" ht="20" customHeight="1">
      <c r="A23" s="3" t="s">
        <v>132</v>
      </c>
      <c r="B23" s="3">
        <f>COUNTIF(Inventory!B:B,A23)</f>
        <v>0</v>
      </c>
      <c r="C23" s="4">
        <f>SUMIF(Inventory!B:B,A23,Inventory!P:P)</f>
        <v>0</v>
      </c>
      <c r="E23" s="3" t="s">
        <v>133</v>
      </c>
      <c r="F23" s="3">
        <f>COUNTIF(Inventory!N:N,E23)</f>
        <v>0</v>
      </c>
    </row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</sheetData>
  <mergeCells count="2">
    <mergeCell ref="A1:H1"/>
    <mergeCell ref="A2:H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01"/>
  <sheetViews>
    <sheetView workbookViewId="0">
      <selection activeCell="A7" sqref="A7"/>
    </sheetView>
  </sheetViews>
  <sheetFormatPr baseColWidth="10" defaultColWidth="8.83203125" defaultRowHeight="14"/>
  <cols>
    <col min="1" max="4" width="24" style="1" customWidth="1"/>
    <col min="5" max="16384" width="8.83203125" style="1"/>
  </cols>
  <sheetData>
    <row r="1" spans="1:4" ht="20" customHeight="1">
      <c r="A1" s="2" t="s">
        <v>24</v>
      </c>
      <c r="B1" s="2" t="s">
        <v>36</v>
      </c>
      <c r="C1" s="2" t="s">
        <v>37</v>
      </c>
      <c r="D1" s="2" t="s">
        <v>134</v>
      </c>
    </row>
    <row r="2" spans="1:4" ht="20" customHeight="1">
      <c r="A2" s="1" t="s">
        <v>44</v>
      </c>
      <c r="B2" s="1" t="s">
        <v>55</v>
      </c>
      <c r="C2" s="1" t="s">
        <v>56</v>
      </c>
      <c r="D2" s="1" t="s">
        <v>135</v>
      </c>
    </row>
    <row r="3" spans="1:4" ht="20" customHeight="1">
      <c r="A3" s="1" t="s">
        <v>59</v>
      </c>
      <c r="B3" s="1" t="s">
        <v>99</v>
      </c>
      <c r="C3" s="1" t="s">
        <v>70</v>
      </c>
      <c r="D3" s="1" t="s">
        <v>136</v>
      </c>
    </row>
    <row r="4" spans="1:4" ht="20" customHeight="1">
      <c r="A4" s="1" t="s">
        <v>123</v>
      </c>
      <c r="B4" s="1" t="s">
        <v>124</v>
      </c>
      <c r="C4" s="1" t="s">
        <v>100</v>
      </c>
    </row>
    <row r="5" spans="1:4" ht="20" customHeight="1">
      <c r="A5" s="1" t="s">
        <v>73</v>
      </c>
      <c r="B5" s="1" t="s">
        <v>84</v>
      </c>
      <c r="C5" s="1" t="s">
        <v>85</v>
      </c>
    </row>
    <row r="6" spans="1:4" ht="20" customHeight="1">
      <c r="A6" s="1" t="s">
        <v>88</v>
      </c>
      <c r="B6" s="1" t="s">
        <v>125</v>
      </c>
      <c r="C6" s="1" t="s">
        <v>137</v>
      </c>
    </row>
    <row r="7" spans="1:4" ht="20" customHeight="1">
      <c r="A7" s="1" t="s">
        <v>126</v>
      </c>
      <c r="B7" s="1" t="s">
        <v>127</v>
      </c>
      <c r="C7" s="1" t="s">
        <v>138</v>
      </c>
    </row>
    <row r="8" spans="1:4" ht="20" customHeight="1">
      <c r="A8" s="1" t="s">
        <v>128</v>
      </c>
      <c r="B8" s="1" t="s">
        <v>129</v>
      </c>
      <c r="C8" s="1" t="s">
        <v>139</v>
      </c>
    </row>
    <row r="9" spans="1:4" ht="20" customHeight="1">
      <c r="A9" s="1" t="s">
        <v>130</v>
      </c>
      <c r="B9" s="1" t="s">
        <v>131</v>
      </c>
      <c r="C9" s="1" t="s">
        <v>140</v>
      </c>
    </row>
    <row r="10" spans="1:4" ht="20" customHeight="1">
      <c r="A10" s="1" t="s">
        <v>132</v>
      </c>
      <c r="B10" s="1" t="s">
        <v>133</v>
      </c>
      <c r="C10" s="1" t="s">
        <v>141</v>
      </c>
    </row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Start Here</vt:lpstr>
      <vt:lpstr>Inventory</vt:lpstr>
      <vt:lpstr>Dashboard</vt:lpstr>
      <vt:lpstr>Lists</vt:lpstr>
    </vt:vector>
  </TitlesOfParts>
  <Manager/>
  <Company>Temforce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TEMOps Inventory Example</dc:title>
  <dc:subject>TEMOps Inventory Example</dc:subject>
  <dc:creator>Temforce - Rob Bush</dc:creator>
  <cp:keywords/>
  <dc:description/>
  <cp:lastModifiedBy>Rob Bush</cp:lastModifiedBy>
  <dcterms:modified xsi:type="dcterms:W3CDTF">2026-05-24T15:35:09Z</dcterms:modified>
  <cp:category/>
</cp:coreProperties>
</file>